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ucena.rodriguez\Documents\Compras FIP y FIL\"/>
    </mc:Choice>
  </mc:AlternateContent>
  <bookViews>
    <workbookView xWindow="0" yWindow="0" windowWidth="20490" windowHeight="7530" tabRatio="923"/>
  </bookViews>
  <sheets>
    <sheet name="ABOG" sheetId="1" r:id="rId1"/>
    <sheet name="AGROBIO" sheetId="2" r:id="rId2"/>
    <sheet name="AGRONEG" sheetId="16" r:id="rId3"/>
    <sheet name="D.T.SUS" sheetId="3" r:id="rId4"/>
    <sheet name="ENFER" sheetId="4" r:id="rId5"/>
    <sheet name="GEOF" sheetId="18" r:id="rId6"/>
    <sheet name="SIST. BIO" sheetId="5" r:id="rId7"/>
    <sheet name="TELEM" sheetId="6" r:id="rId8"/>
    <sheet name="L.HISP" sheetId="7" r:id="rId9"/>
    <sheet name="MCP" sheetId="8" r:id="rId10"/>
    <sheet name="MVZ" sheetId="9" r:id="rId11"/>
    <sheet name="NEG. INT" sheetId="10" r:id="rId12"/>
    <sheet name="NUTR" sheetId="11" r:id="rId13"/>
    <sheet name="PERIO" sheetId="12" r:id="rId14"/>
    <sheet name="PSICO" sheetId="13" r:id="rId15"/>
    <sheet name="SLPCE" sheetId="17" r:id="rId16"/>
    <sheet name="T. SOC" sheetId="14" r:id="rId17"/>
    <sheet name="Ma. A.N." sheetId="15" r:id="rId18"/>
    <sheet name="Ma. CCOAN" sheetId="19" r:id="rId19"/>
    <sheet name="Ma. Der" sheetId="20" r:id="rId20"/>
    <sheet name="Ma. E. Terr" sheetId="21" r:id="rId21"/>
    <sheet name="Ma. PCVS" sheetId="22" r:id="rId22"/>
    <sheet name="Ma. CSP" sheetId="23" r:id="rId23"/>
    <sheet name="DOAN" sheetId="24" r:id="rId24"/>
    <sheet name="DPCVS" sheetId="25" r:id="rId25"/>
    <sheet name="No adquirido 2016" sheetId="26" r:id="rId2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7" i="18" l="1"/>
  <c r="A72" i="13"/>
  <c r="A53" i="13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97" i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26" i="22"/>
  <c r="A27" i="22" s="1"/>
  <c r="A28" i="22" s="1"/>
  <c r="A29" i="22" s="1"/>
  <c r="A30" i="22" s="1"/>
  <c r="A31" i="22" s="1"/>
  <c r="A25" i="22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47" i="17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50" i="11"/>
  <c r="A51" i="11" s="1"/>
  <c r="A52" i="11" s="1"/>
  <c r="A53" i="11" s="1"/>
  <c r="A54" i="11" s="1"/>
  <c r="A40" i="4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43" i="20"/>
  <c r="F48" i="20"/>
  <c r="A87" i="10"/>
  <c r="A63" i="10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9" i="18"/>
  <c r="A90" i="18" s="1"/>
  <c r="A91" i="18" s="1"/>
  <c r="A92" i="18" s="1"/>
  <c r="A93" i="18" s="1"/>
  <c r="A94" i="18" s="1"/>
  <c r="A95" i="18" s="1"/>
  <c r="A96" i="18" s="1"/>
  <c r="G79" i="2" l="1"/>
  <c r="A34" i="2"/>
  <c r="A35" i="2" s="1"/>
  <c r="A36" i="2" s="1"/>
  <c r="A37" i="2" s="1"/>
  <c r="A52" i="9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51" i="9"/>
  <c r="A40" i="9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G73" i="3"/>
  <c r="A32" i="3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31" i="3"/>
  <c r="A99" i="5"/>
  <c r="A100" i="5" s="1"/>
  <c r="A97" i="5"/>
  <c r="A98" i="5" s="1"/>
  <c r="A96" i="5"/>
  <c r="A13" i="16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G48" i="20"/>
  <c r="G47" i="16"/>
  <c r="A60" i="6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59" i="6"/>
  <c r="A45" i="8"/>
  <c r="A38" i="8"/>
  <c r="A37" i="8"/>
  <c r="A38" i="2" l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67" i="9"/>
  <c r="A101" i="5"/>
  <c r="A102" i="5" s="1"/>
  <c r="A103" i="5" s="1"/>
  <c r="A104" i="5" s="1"/>
  <c r="A105" i="5" s="1"/>
  <c r="A79" i="2" l="1"/>
  <c r="G23" i="24" l="1"/>
  <c r="G19" i="24"/>
  <c r="G11" i="24"/>
  <c r="G26" i="24" s="1"/>
  <c r="A4" i="24"/>
  <c r="A5" i="24" s="1"/>
  <c r="A7" i="24" s="1"/>
  <c r="A8" i="24" s="1"/>
  <c r="A9" i="24" s="1"/>
  <c r="A10" i="24" s="1"/>
  <c r="A12" i="24" s="1"/>
  <c r="A13" i="24" s="1"/>
  <c r="A14" i="24" s="1"/>
  <c r="A15" i="24" s="1"/>
  <c r="A16" i="24" s="1"/>
  <c r="A17" i="24" s="1"/>
  <c r="A18" i="24" s="1"/>
  <c r="A20" i="24" s="1"/>
  <c r="A21" i="24" s="1"/>
  <c r="A22" i="24" s="1"/>
  <c r="A23" i="24" s="1"/>
  <c r="F26" i="24" s="1"/>
  <c r="A3" i="24"/>
  <c r="G6" i="24"/>
  <c r="F34" i="25" l="1"/>
  <c r="G21" i="25"/>
  <c r="G18" i="25"/>
  <c r="G16" i="25"/>
  <c r="G9" i="25"/>
  <c r="A4" i="25"/>
  <c r="A5" i="25" s="1"/>
  <c r="A6" i="25" s="1"/>
  <c r="A8" i="25" s="1"/>
  <c r="A10" i="25" s="1"/>
  <c r="A11" i="25" s="1"/>
  <c r="A12" i="25" s="1"/>
  <c r="A13" i="25" s="1"/>
  <c r="A14" i="25" s="1"/>
  <c r="A15" i="25" s="1"/>
  <c r="A17" i="25" s="1"/>
  <c r="A19" i="25" s="1"/>
  <c r="A20" i="25" s="1"/>
  <c r="A21" i="25" s="1"/>
  <c r="F24" i="25" s="1"/>
  <c r="A3" i="25"/>
  <c r="G7" i="25"/>
  <c r="G31" i="25"/>
  <c r="G34" i="25" s="1"/>
  <c r="G32" i="22"/>
  <c r="G35" i="22" s="1"/>
  <c r="A20" i="22"/>
  <c r="A21" i="22" s="1"/>
  <c r="A22" i="22" s="1"/>
  <c r="A23" i="22" s="1"/>
  <c r="A4" i="22"/>
  <c r="A5" i="22" s="1"/>
  <c r="A6" i="22" s="1"/>
  <c r="A7" i="22" s="1"/>
  <c r="A8" i="22" s="1"/>
  <c r="A9" i="22" s="1"/>
  <c r="A10" i="22" s="1"/>
  <c r="A11" i="22" s="1"/>
  <c r="A12" i="22" s="1"/>
  <c r="F15" i="22" s="1"/>
  <c r="G12" i="22"/>
  <c r="G3" i="22"/>
  <c r="G49" i="21"/>
  <c r="G52" i="21" s="1"/>
  <c r="A49" i="21"/>
  <c r="F52" i="21" s="1"/>
  <c r="A34" i="2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G26" i="21"/>
  <c r="G17" i="21"/>
  <c r="G13" i="21"/>
  <c r="A3" i="21"/>
  <c r="A4" i="21" s="1"/>
  <c r="A5" i="21" s="1"/>
  <c r="A7" i="21" s="1"/>
  <c r="A8" i="21" s="1"/>
  <c r="A9" i="21" s="1"/>
  <c r="A10" i="21" s="1"/>
  <c r="A11" i="21" s="1"/>
  <c r="A12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5" i="21" s="1"/>
  <c r="A26" i="21" s="1"/>
  <c r="F29" i="21" s="1"/>
  <c r="G6" i="21"/>
  <c r="A32" i="22" l="1"/>
  <c r="F35" i="22" s="1"/>
  <c r="A24" i="22"/>
  <c r="G15" i="22"/>
  <c r="G24" i="25"/>
  <c r="G29" i="21"/>
  <c r="G35" i="20"/>
  <c r="G23" i="20"/>
  <c r="G18" i="20" l="1"/>
  <c r="A4" i="20"/>
  <c r="A5" i="20" s="1"/>
  <c r="A6" i="20" s="1"/>
  <c r="A7" i="20" s="1"/>
  <c r="A9" i="20" s="1"/>
  <c r="A10" i="20" s="1"/>
  <c r="A11" i="20" s="1"/>
  <c r="A12" i="20" s="1"/>
  <c r="A13" i="20" s="1"/>
  <c r="A14" i="20" s="1"/>
  <c r="A15" i="20" s="1"/>
  <c r="A16" i="20" s="1"/>
  <c r="A17" i="20" s="1"/>
  <c r="A19" i="20" s="1"/>
  <c r="A20" i="20" s="1"/>
  <c r="A21" i="20" s="1"/>
  <c r="A22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F38" i="20" s="1"/>
  <c r="A3" i="20"/>
  <c r="G8" i="20" l="1"/>
  <c r="G38" i="20" s="1"/>
  <c r="A7" i="19"/>
  <c r="A9" i="19" s="1"/>
  <c r="A11" i="19" s="1"/>
  <c r="A12" i="19" s="1"/>
  <c r="A13" i="19" s="1"/>
  <c r="A14" i="19" s="1"/>
  <c r="A16" i="19" s="1"/>
  <c r="A17" i="19" s="1"/>
  <c r="A18" i="19" s="1"/>
  <c r="A19" i="19" s="1"/>
  <c r="A20" i="19" s="1"/>
  <c r="A21" i="19" s="1"/>
  <c r="F24" i="19" s="1"/>
  <c r="A4" i="19"/>
  <c r="A5" i="19" s="1"/>
  <c r="A3" i="19"/>
  <c r="G21" i="19"/>
  <c r="G15" i="19"/>
  <c r="G10" i="19"/>
  <c r="G8" i="19"/>
  <c r="G6" i="19"/>
  <c r="F33" i="15"/>
  <c r="G30" i="15"/>
  <c r="G33" i="15" s="1"/>
  <c r="A3" i="15"/>
  <c r="A4" i="15" s="1"/>
  <c r="A6" i="15" s="1"/>
  <c r="A7" i="15" s="1"/>
  <c r="A9" i="15" s="1"/>
  <c r="A11" i="15" s="1"/>
  <c r="A12" i="15" s="1"/>
  <c r="A13" i="15" s="1"/>
  <c r="A14" i="15" s="1"/>
  <c r="A15" i="15" s="1"/>
  <c r="A16" i="15" s="1"/>
  <c r="F19" i="15" s="1"/>
  <c r="G16" i="15"/>
  <c r="G10" i="15"/>
  <c r="G8" i="15"/>
  <c r="G5" i="15"/>
  <c r="F82" i="14"/>
  <c r="G79" i="14"/>
  <c r="G82" i="14" s="1"/>
  <c r="A50" i="14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G24" i="19" l="1"/>
  <c r="G19" i="15"/>
  <c r="G42" i="14"/>
  <c r="G38" i="14"/>
  <c r="G35" i="14"/>
  <c r="G33" i="14"/>
  <c r="A4" i="14"/>
  <c r="A5" i="14" s="1"/>
  <c r="A6" i="14" s="1"/>
  <c r="A7" i="14" s="1"/>
  <c r="A8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4" i="14" s="1"/>
  <c r="A36" i="14" s="1"/>
  <c r="A37" i="14" s="1"/>
  <c r="A39" i="14" s="1"/>
  <c r="A40" i="14" s="1"/>
  <c r="A41" i="14" s="1"/>
  <c r="A42" i="14" s="1"/>
  <c r="F45" i="14" s="1"/>
  <c r="A3" i="14"/>
  <c r="G9" i="14"/>
  <c r="G90" i="17"/>
  <c r="G93" i="17" s="1"/>
  <c r="A46" i="17"/>
  <c r="G38" i="17"/>
  <c r="G35" i="17"/>
  <c r="G22" i="17"/>
  <c r="A3" i="17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1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6" i="17" s="1"/>
  <c r="A37" i="17" s="1"/>
  <c r="A38" i="17" s="1"/>
  <c r="F41" i="17" s="1"/>
  <c r="G20" i="17"/>
  <c r="G41" i="17" s="1"/>
  <c r="F75" i="13"/>
  <c r="G72" i="13"/>
  <c r="G75" i="13" s="1"/>
  <c r="A4" i="13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F75" i="12"/>
  <c r="G72" i="12"/>
  <c r="G75" i="12" s="1"/>
  <c r="A4" i="12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G55" i="11"/>
  <c r="G58" i="11" s="1"/>
  <c r="A4" i="11"/>
  <c r="A5" i="11" s="1"/>
  <c r="A6" i="11" s="1"/>
  <c r="A7" i="11" s="1"/>
  <c r="A8" i="11" s="1"/>
  <c r="A90" i="17" l="1"/>
  <c r="F93" i="17" s="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G45" i="14"/>
  <c r="F90" i="10"/>
  <c r="G87" i="10"/>
  <c r="G90" i="10" s="1"/>
  <c r="A56" i="10"/>
  <c r="A57" i="10" s="1"/>
  <c r="A58" i="10" s="1"/>
  <c r="A59" i="10" s="1"/>
  <c r="A60" i="10" s="1"/>
  <c r="A61" i="10" s="1"/>
  <c r="A62" i="10" s="1"/>
  <c r="G48" i="10"/>
  <c r="A3" i="10"/>
  <c r="A4" i="10" s="1"/>
  <c r="A5" i="10" s="1"/>
  <c r="A6" i="10" s="1"/>
  <c r="A7" i="10" s="1"/>
  <c r="A8" i="10" s="1"/>
  <c r="A9" i="10" s="1"/>
  <c r="A10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4" i="10" s="1"/>
  <c r="A25" i="10" s="1"/>
  <c r="A26" i="10" s="1"/>
  <c r="A27" i="10" s="1"/>
  <c r="A28" i="10" s="1"/>
  <c r="A29" i="10" s="1"/>
  <c r="A30" i="10" s="1"/>
  <c r="A31" i="10" s="1"/>
  <c r="A32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F51" i="10" s="1"/>
  <c r="G33" i="10"/>
  <c r="G23" i="10"/>
  <c r="G11" i="10"/>
  <c r="F70" i="9"/>
  <c r="G67" i="9"/>
  <c r="G70" i="9" s="1"/>
  <c r="G32" i="9"/>
  <c r="G28" i="9"/>
  <c r="G14" i="9"/>
  <c r="G11" i="9"/>
  <c r="A3" i="8"/>
  <c r="A4" i="8" s="1"/>
  <c r="A5" i="8" s="1"/>
  <c r="A6" i="8" s="1"/>
  <c r="A7" i="8" s="1"/>
  <c r="A8" i="8" s="1"/>
  <c r="A10" i="8" s="1"/>
  <c r="A12" i="8" s="1"/>
  <c r="A13" i="8" s="1"/>
  <c r="A15" i="8" s="1"/>
  <c r="A16" i="8" s="1"/>
  <c r="A17" i="8" s="1"/>
  <c r="A18" i="8" s="1"/>
  <c r="A19" i="8" s="1"/>
  <c r="F22" i="8" s="1"/>
  <c r="G9" i="8"/>
  <c r="A3" i="9"/>
  <c r="A4" i="9" s="1"/>
  <c r="A5" i="9" s="1"/>
  <c r="A6" i="9" s="1"/>
  <c r="A7" i="9" s="1"/>
  <c r="A8" i="9" s="1"/>
  <c r="A10" i="9" s="1"/>
  <c r="A12" i="9" s="1"/>
  <c r="A13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9" i="9" s="1"/>
  <c r="A30" i="9" s="1"/>
  <c r="A31" i="9" s="1"/>
  <c r="A32" i="9" s="1"/>
  <c r="F35" i="9" s="1"/>
  <c r="G9" i="9"/>
  <c r="F48" i="8"/>
  <c r="G45" i="8"/>
  <c r="G48" i="8" s="1"/>
  <c r="A27" i="8"/>
  <c r="A28" i="8" s="1"/>
  <c r="A29" i="8" s="1"/>
  <c r="A30" i="8" s="1"/>
  <c r="A31" i="8" s="1"/>
  <c r="A32" i="8" s="1"/>
  <c r="A33" i="8" s="1"/>
  <c r="A34" i="8" s="1"/>
  <c r="A35" i="8" s="1"/>
  <c r="A36" i="8" s="1"/>
  <c r="A39" i="8" s="1"/>
  <c r="A40" i="8" s="1"/>
  <c r="A41" i="8" s="1"/>
  <c r="A42" i="8" s="1"/>
  <c r="A43" i="8" s="1"/>
  <c r="A44" i="8" s="1"/>
  <c r="G19" i="8"/>
  <c r="G14" i="8"/>
  <c r="G22" i="8" s="1"/>
  <c r="G11" i="8"/>
  <c r="A3" i="23"/>
  <c r="A4" i="23" s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6" i="23" s="1"/>
  <c r="A17" i="23" s="1"/>
  <c r="A18" i="23" s="1"/>
  <c r="A19" i="23" s="1"/>
  <c r="A20" i="23" s="1"/>
  <c r="A21" i="23" s="1"/>
  <c r="A22" i="23" s="1"/>
  <c r="A24" i="23" s="1"/>
  <c r="A25" i="23" s="1"/>
  <c r="A26" i="23" s="1"/>
  <c r="A27" i="23" s="1"/>
  <c r="A28" i="23" s="1"/>
  <c r="A29" i="23" s="1"/>
  <c r="A31" i="23" s="1"/>
  <c r="A32" i="23" s="1"/>
  <c r="A33" i="23" s="1"/>
  <c r="A34" i="23" s="1"/>
  <c r="A35" i="23" s="1"/>
  <c r="A36" i="23" s="1"/>
  <c r="A37" i="23" s="1"/>
  <c r="A39" i="23" s="1"/>
  <c r="A40" i="23" s="1"/>
  <c r="A41" i="23" s="1"/>
  <c r="A42" i="23" s="1"/>
  <c r="A43" i="23" s="1"/>
  <c r="A44" i="23" s="1"/>
  <c r="A45" i="23" s="1"/>
  <c r="A46" i="23" s="1"/>
  <c r="F49" i="23" s="1"/>
  <c r="G15" i="23"/>
  <c r="G23" i="23"/>
  <c r="G30" i="23"/>
  <c r="G38" i="23"/>
  <c r="G46" i="23"/>
  <c r="G49" i="23" s="1"/>
  <c r="A22" i="11" l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5" i="11" s="1"/>
  <c r="F58" i="11" s="1"/>
  <c r="G51" i="10"/>
  <c r="G35" i="9"/>
  <c r="G217" i="7"/>
  <c r="G220" i="7" s="1"/>
  <c r="A63" i="7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G55" i="7"/>
  <c r="G42" i="7"/>
  <c r="G38" i="7"/>
  <c r="G34" i="7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9" i="7" s="1"/>
  <c r="A40" i="7" s="1"/>
  <c r="A41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F58" i="7" s="1"/>
  <c r="A3" i="7"/>
  <c r="G24" i="7"/>
  <c r="F82" i="2"/>
  <c r="A55" i="6"/>
  <c r="A56" i="6" s="1"/>
  <c r="A57" i="6" s="1"/>
  <c r="A58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F91" i="6" s="1"/>
  <c r="G88" i="6"/>
  <c r="G91" i="6" s="1"/>
  <c r="A3" i="6"/>
  <c r="A4" i="6" s="1"/>
  <c r="A5" i="6" s="1"/>
  <c r="A6" i="6" s="1"/>
  <c r="A7" i="6" s="1"/>
  <c r="A9" i="6" s="1"/>
  <c r="A10" i="6" s="1"/>
  <c r="A11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4" i="6" s="1"/>
  <c r="A35" i="6" s="1"/>
  <c r="A36" i="6" s="1"/>
  <c r="A37" i="6" s="1"/>
  <c r="A38" i="6" s="1"/>
  <c r="A39" i="6" s="1"/>
  <c r="A40" i="6" s="1"/>
  <c r="A42" i="6" s="1"/>
  <c r="A43" i="6" s="1"/>
  <c r="A44" i="6" s="1"/>
  <c r="A45" i="6" s="1"/>
  <c r="A46" i="6" s="1"/>
  <c r="A47" i="6" s="1"/>
  <c r="F50" i="6" s="1"/>
  <c r="G47" i="6"/>
  <c r="G41" i="6"/>
  <c r="G33" i="6"/>
  <c r="G12" i="6"/>
  <c r="G8" i="6"/>
  <c r="F108" i="5"/>
  <c r="G105" i="5"/>
  <c r="G108" i="5" s="1"/>
  <c r="G88" i="5"/>
  <c r="G56" i="5"/>
  <c r="G48" i="5"/>
  <c r="G24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7" i="5" s="1"/>
  <c r="A18" i="5" s="1"/>
  <c r="A19" i="5" s="1"/>
  <c r="A20" i="5" s="1"/>
  <c r="A21" i="5" s="1"/>
  <c r="A22" i="5" s="1"/>
  <c r="A23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9" i="5" s="1"/>
  <c r="A50" i="5" s="1"/>
  <c r="A51" i="5" s="1"/>
  <c r="A52" i="5" s="1"/>
  <c r="A53" i="5" s="1"/>
  <c r="A54" i="5" s="1"/>
  <c r="A55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F91" i="5" s="1"/>
  <c r="G16" i="5"/>
  <c r="F100" i="18"/>
  <c r="G97" i="18"/>
  <c r="G100" i="18" s="1"/>
  <c r="A4" i="16"/>
  <c r="A5" i="16" s="1"/>
  <c r="A6" i="16" s="1"/>
  <c r="A7" i="16" s="1"/>
  <c r="A8" i="16" s="1"/>
  <c r="A9" i="16" s="1"/>
  <c r="A10" i="16" s="1"/>
  <c r="A11" i="16" s="1"/>
  <c r="A12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G81" i="18"/>
  <c r="G75" i="18"/>
  <c r="G65" i="18"/>
  <c r="G26" i="18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9" i="18" s="1"/>
  <c r="A20" i="18" s="1"/>
  <c r="A21" i="18" s="1"/>
  <c r="A22" i="18" s="1"/>
  <c r="A23" i="18" s="1"/>
  <c r="A24" i="18" s="1"/>
  <c r="A25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6" i="18" s="1"/>
  <c r="A67" i="18" s="1"/>
  <c r="A68" i="18" s="1"/>
  <c r="A69" i="18" s="1"/>
  <c r="A70" i="18" s="1"/>
  <c r="A71" i="18" s="1"/>
  <c r="A72" i="18" s="1"/>
  <c r="A73" i="18" s="1"/>
  <c r="A74" i="18" s="1"/>
  <c r="A76" i="18" s="1"/>
  <c r="A77" i="18" s="1"/>
  <c r="A78" i="18" s="1"/>
  <c r="A79" i="18" s="1"/>
  <c r="A80" i="18" s="1"/>
  <c r="A81" i="18" s="1"/>
  <c r="F84" i="18" s="1"/>
  <c r="G18" i="18"/>
  <c r="G82" i="2"/>
  <c r="G70" i="4"/>
  <c r="G73" i="4" s="1"/>
  <c r="A24" i="4"/>
  <c r="A25" i="4" s="1"/>
  <c r="A26" i="4" s="1"/>
  <c r="A27" i="4" s="1"/>
  <c r="A28" i="4" s="1"/>
  <c r="A29" i="4" s="1"/>
  <c r="A4" i="4"/>
  <c r="A5" i="4" s="1"/>
  <c r="A6" i="4" s="1"/>
  <c r="A8" i="4" s="1"/>
  <c r="A9" i="4" s="1"/>
  <c r="A11" i="4" s="1"/>
  <c r="A12" i="4" s="1"/>
  <c r="A13" i="4" s="1"/>
  <c r="A14" i="4" s="1"/>
  <c r="A15" i="4" s="1"/>
  <c r="A16" i="4" s="1"/>
  <c r="A17" i="4" s="1"/>
  <c r="F20" i="4" s="1"/>
  <c r="G17" i="4"/>
  <c r="G7" i="4"/>
  <c r="G3" i="4"/>
  <c r="A70" i="4" l="1"/>
  <c r="F73" i="4" s="1"/>
  <c r="A30" i="4"/>
  <c r="A31" i="4" s="1"/>
  <c r="A32" i="4" s="1"/>
  <c r="A33" i="4" s="1"/>
  <c r="A34" i="4" s="1"/>
  <c r="A35" i="4" s="1"/>
  <c r="A36" i="4" s="1"/>
  <c r="A37" i="4" s="1"/>
  <c r="A38" i="4" s="1"/>
  <c r="A39" i="4" s="1"/>
  <c r="G20" i="4"/>
  <c r="A37" i="16"/>
  <c r="A38" i="16" s="1"/>
  <c r="A39" i="16" s="1"/>
  <c r="A99" i="7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G58" i="7"/>
  <c r="G50" i="6"/>
  <c r="G91" i="5"/>
  <c r="G84" i="18"/>
  <c r="F76" i="3"/>
  <c r="G76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5" i="3" s="1"/>
  <c r="A16" i="3" s="1"/>
  <c r="A17" i="3" s="1"/>
  <c r="A19" i="3" s="1"/>
  <c r="A20" i="3" s="1"/>
  <c r="A21" i="3" s="1"/>
  <c r="A22" i="3" s="1"/>
  <c r="A23" i="3" s="1"/>
  <c r="A24" i="3" s="1"/>
  <c r="F27" i="3" s="1"/>
  <c r="G24" i="3"/>
  <c r="G18" i="3"/>
  <c r="G14" i="3"/>
  <c r="G126" i="1"/>
  <c r="G129" i="1" s="1"/>
  <c r="A95" i="1"/>
  <c r="A96" i="1" s="1"/>
  <c r="A126" i="1" s="1"/>
  <c r="F129" i="1" s="1"/>
  <c r="A40" i="16" l="1"/>
  <c r="A160" i="7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F220" i="7" s="1"/>
  <c r="A157" i="7"/>
  <c r="A158" i="7" s="1"/>
  <c r="A159" i="7" s="1"/>
  <c r="G27" i="3"/>
  <c r="G50" i="16"/>
  <c r="A41" i="16" l="1"/>
  <c r="A42" i="16" s="1"/>
  <c r="A43" i="16" s="1"/>
  <c r="A44" i="16" s="1"/>
  <c r="A45" i="16" s="1"/>
  <c r="A46" i="16" s="1"/>
  <c r="A47" i="16" s="1"/>
  <c r="F50" i="16" s="1"/>
  <c r="G26" i="2"/>
  <c r="G17" i="2"/>
  <c r="G14" i="2"/>
  <c r="G9" i="2"/>
  <c r="A3" i="2"/>
  <c r="A4" i="2" s="1"/>
  <c r="A5" i="2" s="1"/>
  <c r="A7" i="2" s="1"/>
  <c r="A8" i="2" s="1"/>
  <c r="A10" i="2" s="1"/>
  <c r="A11" i="2" s="1"/>
  <c r="A12" i="2" s="1"/>
  <c r="A13" i="2" s="1"/>
  <c r="A15" i="2" s="1"/>
  <c r="A16" i="2" s="1"/>
  <c r="A18" i="2" s="1"/>
  <c r="A19" i="2" s="1"/>
  <c r="A20" i="2" s="1"/>
  <c r="A21" i="2" s="1"/>
  <c r="A22" i="2" s="1"/>
  <c r="A23" i="2" s="1"/>
  <c r="A24" i="2" s="1"/>
  <c r="A25" i="2" s="1"/>
  <c r="G6" i="2"/>
  <c r="G86" i="1"/>
  <c r="A26" i="2" l="1"/>
  <c r="F29" i="2"/>
  <c r="G29" i="2"/>
  <c r="G51" i="1"/>
  <c r="G49" i="1"/>
  <c r="G33" i="1"/>
  <c r="G16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0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F89" i="1" s="1"/>
  <c r="G89" i="1" l="1"/>
</calcChain>
</file>

<file path=xl/comments1.xml><?xml version="1.0" encoding="utf-8"?>
<comments xmlns="http://schemas.openxmlformats.org/spreadsheetml/2006/main">
  <authors>
    <author>Rodriguez Ramírez, María Cristina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</rPr>
          <t>Rodriguez Ramírez, María Cristina:</t>
        </r>
        <r>
          <rPr>
            <sz val="9"/>
            <color indexed="81"/>
            <rFont val="Tahoma"/>
            <family val="2"/>
          </rPr>
          <t xml:space="preserve">
PORVEEDOR EXCLUSIVO</t>
        </r>
      </text>
    </comment>
  </commentList>
</comments>
</file>

<file path=xl/sharedStrings.xml><?xml version="1.0" encoding="utf-8"?>
<sst xmlns="http://schemas.openxmlformats.org/spreadsheetml/2006/main" count="7373" uniqueCount="3843">
  <si>
    <t>AUTOR</t>
  </si>
  <si>
    <t>EDITORIAL</t>
  </si>
  <si>
    <t xml:space="preserve"> </t>
  </si>
  <si>
    <t>PORRUA</t>
  </si>
  <si>
    <t>TIRANT LO BLANCH</t>
  </si>
  <si>
    <t>ARIEL</t>
  </si>
  <si>
    <t>Bibliografía Básica/ Complementaria</t>
  </si>
  <si>
    <t>Constitución: De la antigüedad a nuestros días</t>
  </si>
  <si>
    <t>Fioravanti, Maurizio</t>
  </si>
  <si>
    <t>TROTTA</t>
  </si>
  <si>
    <t>Constitucionalismo</t>
  </si>
  <si>
    <t>Constitucionalización y judicialización del derecho</t>
  </si>
  <si>
    <t>Vigo, Rodolfo Luis</t>
  </si>
  <si>
    <t>PORRÚA</t>
  </si>
  <si>
    <t>Libros carrera de Abogado: On law and justice</t>
  </si>
  <si>
    <t>Ross, Alf</t>
  </si>
  <si>
    <t>LAWBOOK EXCHANGE LTD</t>
  </si>
  <si>
    <t>Teoría de los derechos fundamentales</t>
  </si>
  <si>
    <t>Alexy, Robert</t>
  </si>
  <si>
    <t>CENTRO DE ESTUDIOS CONSTITUCIONALES</t>
  </si>
  <si>
    <t>The concept of law</t>
  </si>
  <si>
    <t>Hart, Hla</t>
  </si>
  <si>
    <t>OXFORD UNIVERSITY PRESS</t>
  </si>
  <si>
    <t>Código Nacional de Procedimientos Penales</t>
  </si>
  <si>
    <t>Código de Comercio</t>
  </si>
  <si>
    <t>Ley de Amparo</t>
  </si>
  <si>
    <t>Manual de Criminalística y Ciencias Forenses</t>
  </si>
  <si>
    <t xml:space="preserve">Anadón Besalga, MJ/Robledo Encinas, M. </t>
  </si>
  <si>
    <t xml:space="preserve">Tebar. </t>
  </si>
  <si>
    <t>Trotta</t>
  </si>
  <si>
    <t>Porrúa</t>
  </si>
  <si>
    <t>Centro de Estudios Constitucionales</t>
  </si>
  <si>
    <t>Oxford University Press</t>
  </si>
  <si>
    <t>CANTIDAD</t>
  </si>
  <si>
    <t>AÑO Y/O EDICIÓN</t>
  </si>
  <si>
    <t>Teoría general de las fuentes del derecho (Y del orden jurídico)</t>
  </si>
  <si>
    <t>Aguilo Regla, Josep</t>
  </si>
  <si>
    <t>Inversiones extranjeras en el sector energético en Latinoamérica</t>
  </si>
  <si>
    <t>Esplugues Mota, Carlos et al</t>
  </si>
  <si>
    <t>Derecho y ciencia forense</t>
  </si>
  <si>
    <t xml:space="preserve">García Castillo Zoraida y Goslinga Ramírez Lorena, coordinadoras </t>
  </si>
  <si>
    <t>Manual práctico del juicio oral</t>
  </si>
  <si>
    <t>González Obregón Diana Cristal</t>
  </si>
  <si>
    <t>Jurisprudencia Interamericana sobre Derechos Humanos, 2ª. Edición.</t>
  </si>
  <si>
    <t>Silva García, Fernando</t>
  </si>
  <si>
    <t>Glosa a los contratos civiles. Primera parte</t>
  </si>
  <si>
    <t>Ponce de León Martínez, Javier</t>
  </si>
  <si>
    <t xml:space="preserve">Medicina Forense         </t>
  </si>
  <si>
    <t xml:space="preserve">Rivas Souza, Mario.          </t>
  </si>
  <si>
    <t xml:space="preserve">Ed. Cuellar.         </t>
  </si>
  <si>
    <t> 3ª. ed. 2007</t>
  </si>
  <si>
    <t>On law and justice</t>
  </si>
  <si>
    <t>Lawbook Exchange Ltd</t>
  </si>
  <si>
    <t>Ariel</t>
  </si>
  <si>
    <t>Tirant lo Blanch</t>
  </si>
  <si>
    <t>Derecho inglés y los contratos internacionales</t>
  </si>
  <si>
    <t>Sánchez Lorenzo, Sixto</t>
  </si>
  <si>
    <t>Tribunales, Normas y Derechos</t>
  </si>
  <si>
    <t>Bonilla López, Miguel</t>
  </si>
  <si>
    <t>Editorial ALEF</t>
  </si>
  <si>
    <t>AMAT</t>
  </si>
  <si>
    <t>2DA</t>
  </si>
  <si>
    <t>B</t>
  </si>
  <si>
    <t>Interpretación y argumentación jurídica: Problemas y perspectivas actuales.</t>
  </si>
  <si>
    <t>Alarcón Cabrera, Carlos y Vigo, Rodolfo Luis</t>
  </si>
  <si>
    <t>MARCIAL PONS</t>
  </si>
  <si>
    <t>Argumentación constitucional. Teoría y práctica</t>
  </si>
  <si>
    <t>Atienza, Manuel y Vigo, Rodolfo Luis</t>
  </si>
  <si>
    <t>Biblioteca Porrúa de Derecho Procesal Constitucional</t>
  </si>
  <si>
    <t>Código Nacional de Procedimientos Penales. Teoría y práctica del sistema penal acusatorio</t>
  </si>
  <si>
    <t>Pérez Daza, Alfonso</t>
  </si>
  <si>
    <t>Derecho Agrario y el Problema Agrario de México</t>
  </si>
  <si>
    <t>Carlos Humberto Durand Alcantara</t>
  </si>
  <si>
    <t>Ley Federal del Trabajo</t>
  </si>
  <si>
    <t xml:space="preserve">Medicina Legal        </t>
  </si>
  <si>
    <t xml:space="preserve">Martínez Murillo, Salvador    </t>
  </si>
  <si>
    <t xml:space="preserve">Ed. Mendez        </t>
  </si>
  <si>
    <t>1. 16ª. ed. 2000</t>
  </si>
  <si>
    <t xml:space="preserve">Medicina Forense y Toxicología Laboral   </t>
  </si>
  <si>
    <t xml:space="preserve">Vargas Alvarado, Eduardo       </t>
  </si>
  <si>
    <t>Trillas</t>
  </si>
  <si>
    <t xml:space="preserve">La violación.             </t>
  </si>
  <si>
    <t xml:space="preserve">Kvitko Luis.                         </t>
  </si>
  <si>
    <t xml:space="preserve">Ed. Trillas.        2ª. Ed. </t>
  </si>
  <si>
    <t>Reimp. 1998</t>
  </si>
  <si>
    <t>Garantías constitucionales del proceso</t>
  </si>
  <si>
    <t>José Ovalle Favela</t>
  </si>
  <si>
    <t>Editorial Oxford</t>
  </si>
  <si>
    <t>Garantías individuales</t>
  </si>
  <si>
    <t>Martha Elba Izquierdo Muciño</t>
  </si>
  <si>
    <t>Teoría general del delito</t>
  </si>
  <si>
    <t>Manuel Vidauri Arechiga</t>
  </si>
  <si>
    <t>Ed. Oxford</t>
  </si>
  <si>
    <t>Marcial Pons</t>
  </si>
  <si>
    <t>Editorial Biblioinforma</t>
  </si>
  <si>
    <t>Medicina Legal y Toxicología Masson</t>
  </si>
  <si>
    <t>Calabuig G., Villanueva Cañadas E</t>
  </si>
  <si>
    <t>6ª 2004  Ed. Madrid, Es.</t>
  </si>
  <si>
    <t>Editorial Minerva</t>
  </si>
  <si>
    <t>Total títulos</t>
  </si>
  <si>
    <t>Gestión Editorial</t>
  </si>
  <si>
    <t>LICENCIATURA EN ABOGADO</t>
  </si>
  <si>
    <t>LICENCIATURA EN AGROBIOTENCOLOGÍA</t>
  </si>
  <si>
    <t>VIBCTOR PEÑA OVIEDO</t>
  </si>
  <si>
    <t>FLORES EDITORES</t>
  </si>
  <si>
    <t>2A ED.</t>
  </si>
  <si>
    <t>BBENAVENTE BCH.</t>
  </si>
  <si>
    <t>FLORES</t>
  </si>
  <si>
    <t>MANUEL VALADEZ DIAZ</t>
  </si>
  <si>
    <t>2015  1A ED.</t>
  </si>
  <si>
    <t xml:space="preserve">BBARRERA SANTOYO </t>
  </si>
  <si>
    <t>OXFORD</t>
  </si>
  <si>
    <t>El ABC de los Derechos Humanos y del control de convencionalidad.</t>
  </si>
  <si>
    <t xml:space="preserve">Miguel Carbonell. </t>
  </si>
  <si>
    <t xml:space="preserve">Internet para abogados. </t>
  </si>
  <si>
    <t>Miguel Carbonell / Aline Rivera.</t>
  </si>
  <si>
    <t xml:space="preserve">Teoría Constitucional y procesos políticos fundamentales. </t>
  </si>
  <si>
    <t>Jorge Moreno Collado.</t>
  </si>
  <si>
    <t>Fundamentos de la teoría de la argumentación jurídica.</t>
  </si>
  <si>
    <t>Serafín Ortiz Ortíz</t>
  </si>
  <si>
    <t>Compendio de derechos de obligaciones</t>
  </si>
  <si>
    <t>Fausto Rico Álvarez / Patricio Garza Bandala / Mischel Cohen Chicurel.</t>
  </si>
  <si>
    <t xml:space="preserve">Presunción de inocencia </t>
  </si>
  <si>
    <t>Fernando Silva García.</t>
  </si>
  <si>
    <t>Derecho procesal mercantil y juicio oral.</t>
  </si>
  <si>
    <t>Vicente Fernández Fernández</t>
  </si>
  <si>
    <t>Lineamientos para la investigación jurídica.</t>
  </si>
  <si>
    <t>José Martínez Pichardo.</t>
  </si>
  <si>
    <t>Derecho económico.</t>
  </si>
  <si>
    <t>Rafael Muñoz Fraga.</t>
  </si>
  <si>
    <t>Transexualidad y matrimonio y adopción por parejas del mismo sexo.</t>
  </si>
  <si>
    <t>Juan N. Silva Meza / Sergio A. Valls Hernández.</t>
  </si>
  <si>
    <t>Los archivos públicos.</t>
  </si>
  <si>
    <t>Ramón Aguilera Murguía / Jorge Nacif Mina.</t>
  </si>
  <si>
    <t>Diccionario de derecho administrativo.</t>
  </si>
  <si>
    <t xml:space="preserve">Jorge Fernández Ruiz. </t>
  </si>
  <si>
    <t>Teoría y técnica de la reglamentación municipal en México.</t>
  </si>
  <si>
    <t>Teresita Rendón Huerta Barrera.</t>
  </si>
  <si>
    <t>Derecho Mercantil</t>
  </si>
  <si>
    <t>Soyla H. León y Hugo González García</t>
  </si>
  <si>
    <t>Constitucionalismo popular y control de constitucionalidad</t>
  </si>
  <si>
    <t>Kramer, Larry</t>
  </si>
  <si>
    <t>Lógica jurídica en la argumentación</t>
  </si>
  <si>
    <t>Hernández Franco, Juan Abelardo</t>
  </si>
  <si>
    <t>Código Civil del Estado de Jalisco</t>
  </si>
  <si>
    <t>Formulario de juicios civiles y mercantiles</t>
  </si>
  <si>
    <t>González Sosa Ramiro / Uriegas Mendoza José Ramón</t>
  </si>
  <si>
    <t>Formulario de Juicios Civiles</t>
  </si>
  <si>
    <t>Pallares Eduardo</t>
  </si>
  <si>
    <t xml:space="preserve">Medicina Forense                  </t>
  </si>
  <si>
    <t xml:space="preserve">Grandini González, Javier        </t>
  </si>
  <si>
    <t xml:space="preserve">McGraw Hill           </t>
  </si>
  <si>
    <t xml:space="preserve">Quiroz Cuarón, Alfonso            </t>
  </si>
  <si>
    <t xml:space="preserve">Porrua </t>
  </si>
  <si>
    <t>Garantías en materia penal</t>
  </si>
  <si>
    <t>Alberto del Castillo Valle</t>
  </si>
  <si>
    <t>Editores jurídicas Alma S.A. De C.V</t>
  </si>
  <si>
    <t>Derecho penal mexicano</t>
  </si>
  <si>
    <t>Hugo Moises Valdez  Borroel</t>
  </si>
  <si>
    <t>Editorial Flores</t>
  </si>
  <si>
    <t>Dogmática sobre los delitos contra la vida y la salud personal</t>
  </si>
  <si>
    <t>Celestino Porte Petti</t>
  </si>
  <si>
    <t>Editorial Porrúa</t>
  </si>
  <si>
    <t>Los derechos humanos de las personas morales</t>
  </si>
  <si>
    <t>De Casas, C. Ignacio y Toller, Fernando</t>
  </si>
  <si>
    <t>Oxford</t>
  </si>
  <si>
    <t>El arte de negociar y persuadir</t>
  </si>
  <si>
    <t>Juicio oral familiar, divoricio incausado, voluntario, necesario</t>
  </si>
  <si>
    <t>Los criterios de oportunidad en el proceso penal acustico oral</t>
  </si>
  <si>
    <t>La defensa adecuada en el juicio oral</t>
  </si>
  <si>
    <t>La prueba pericial en proceso civil</t>
  </si>
  <si>
    <t>Constitución Política de los Estados Unidos Mexicanos</t>
  </si>
  <si>
    <t>Total tomos</t>
  </si>
  <si>
    <t>FIP2016</t>
  </si>
  <si>
    <t>Citologia e Histologia  Animal y Vegetal y animal</t>
  </si>
  <si>
    <t>Gomez-Alvarez Ricardo paniagua</t>
  </si>
  <si>
    <t>McGraw-Hill</t>
  </si>
  <si>
    <t>3ra Ed.</t>
  </si>
  <si>
    <t>Quimica General</t>
  </si>
  <si>
    <t>Pretucci,Harwood, Herring</t>
  </si>
  <si>
    <t>Prentice Hall</t>
  </si>
  <si>
    <t>8va</t>
  </si>
  <si>
    <t>Quimica Agricola</t>
  </si>
  <si>
    <t>Navarro Garcia</t>
  </si>
  <si>
    <t>Mundi Prensa</t>
  </si>
  <si>
    <t>2da/ 2003</t>
  </si>
  <si>
    <t>Biotecnologia vegetal  agricola</t>
  </si>
  <si>
    <t>Lindey, Jones</t>
  </si>
  <si>
    <t>Acribia</t>
  </si>
  <si>
    <t>1era</t>
  </si>
  <si>
    <t>Biochemistry and molecular biology of plant</t>
  </si>
  <si>
    <t>Bob B. Buchanan,W Gruissem, R. Jones</t>
  </si>
  <si>
    <t>Wiley</t>
  </si>
  <si>
    <t>2da Edition</t>
  </si>
  <si>
    <t>Agroecología y enfermedades de la raíz en cultivos agrícolas</t>
  </si>
  <si>
    <t>García Espinosa, Roberto</t>
  </si>
  <si>
    <t>Mundi prensa</t>
  </si>
  <si>
    <t>1era./ 2010</t>
  </si>
  <si>
    <t>Bioquímica</t>
  </si>
  <si>
    <t>L. Stryer, J, Berg</t>
  </si>
  <si>
    <t>Reverte S.A.</t>
  </si>
  <si>
    <t>6ta. Ed /2013</t>
  </si>
  <si>
    <t>Physiological plant ecology</t>
  </si>
  <si>
    <t>W. Larcher</t>
  </si>
  <si>
    <t>Springer</t>
  </si>
  <si>
    <t>4ta.</t>
  </si>
  <si>
    <t>Agrociencia</t>
  </si>
  <si>
    <t>Cooper</t>
  </si>
  <si>
    <t>DELMAR, Cengage Learning</t>
  </si>
  <si>
    <t>4ta Ed.</t>
  </si>
  <si>
    <t>Fisiologia vegetal</t>
  </si>
  <si>
    <t>Bidwell</t>
  </si>
  <si>
    <t>AGT. Editor S.A.</t>
  </si>
  <si>
    <t>Handbook of climate change and agroecosystems global and regional aspects and implications</t>
  </si>
  <si>
    <t>Hillel, Daniel</t>
  </si>
  <si>
    <t>Imperial College Press</t>
  </si>
  <si>
    <t>1era /2013</t>
  </si>
  <si>
    <t>Metodos de anlisis de quimica agricola</t>
  </si>
  <si>
    <t>N.T. Faithfull</t>
  </si>
  <si>
    <t>Biologia celular y molecular</t>
  </si>
  <si>
    <t>Karp Gerald</t>
  </si>
  <si>
    <t>Mc Graw-Hill</t>
  </si>
  <si>
    <t>6ta. Ed</t>
  </si>
  <si>
    <t>Quimica</t>
  </si>
  <si>
    <t>Raymond Chang, Kenneth Goldsby</t>
  </si>
  <si>
    <t>11va Ed. /2012</t>
  </si>
  <si>
    <t>Quimica de Suelos</t>
  </si>
  <si>
    <t>Cepeda</t>
  </si>
  <si>
    <t>1era/2012</t>
  </si>
  <si>
    <t>Precalculo: Matematicas para el calculo</t>
  </si>
  <si>
    <t>J. Stewart, L. Redlin, S. Watson</t>
  </si>
  <si>
    <t>Cengage Learning</t>
  </si>
  <si>
    <t>6Ed.</t>
  </si>
  <si>
    <t>Calculo diferencial e integral</t>
  </si>
  <si>
    <t>Purcell, Varger, Rigdon</t>
  </si>
  <si>
    <t>9na Ed/2007</t>
  </si>
  <si>
    <t>Brock. Biologia de los microorganismos</t>
  </si>
  <si>
    <t>M. Madigan, J. Martinko, P. Dunlap, D. Clark</t>
  </si>
  <si>
    <t>Pearson, Addison Wesley</t>
  </si>
  <si>
    <t>12 va Ed. /2009</t>
  </si>
  <si>
    <t>Microbiologia agricola</t>
  </si>
  <si>
    <t>R. Ferrera-Cerrato, A. Alarcon</t>
  </si>
  <si>
    <t>1 era.</t>
  </si>
  <si>
    <t>R. Lira</t>
  </si>
  <si>
    <t>1era/2007</t>
  </si>
  <si>
    <t>Agronegocios</t>
  </si>
  <si>
    <t>Autor</t>
  </si>
  <si>
    <t>Título</t>
  </si>
  <si>
    <t>Editorial</t>
  </si>
  <si>
    <t>Cantidad</t>
  </si>
  <si>
    <t>FIL2016</t>
  </si>
  <si>
    <t>Aplicación de productos fitosanitarios (técnicas y equip</t>
  </si>
  <si>
    <t>Casos prácticos prevención de riesgos laborales 3era</t>
  </si>
  <si>
    <t>Energía eólica</t>
  </si>
  <si>
    <t>Evaluación de impacto ambiental 2da. Ed.</t>
  </si>
  <si>
    <t>Nueva economía agroalimentaria</t>
  </si>
  <si>
    <t>Siembra con labranza cero en la agricultura de conserv</t>
  </si>
  <si>
    <t>Tecnología en invernaderos y cultivos protegidos</t>
  </si>
  <si>
    <t>TÉCNICAS DE INTERROGATORIO Y TEORÍA DEL DÉLITO Y TÉORÍA DEL CASO</t>
  </si>
  <si>
    <t>ABOGADO</t>
  </si>
  <si>
    <t>LOS DATOS DE PRUEBA ILICITOS EN EL CONTROL DE LA DETENCION</t>
  </si>
  <si>
    <t>RICARDO PEREZ CALDERON</t>
  </si>
  <si>
    <t>COLOFON</t>
  </si>
  <si>
    <t>CURSO DE ARGUMENTACION JURIDICA</t>
  </si>
  <si>
    <t>MANUEL ATIENZA</t>
  </si>
  <si>
    <t>MAURIZIO FIORAVANTI</t>
  </si>
  <si>
    <t>GERARDO PISARELLO</t>
  </si>
  <si>
    <t>LUIGI FERRAJOLI</t>
  </si>
  <si>
    <t>FERRAJOLI LUIGI</t>
  </si>
  <si>
    <t>PRINCIPIA IURIS: TEORIA DEL DERECHO Y DE LA DEMOCRACIA. 3. L</t>
  </si>
  <si>
    <t>COMO SE HACE UNA INVESTIGACION</t>
  </si>
  <si>
    <t>DISTINGUIENDO</t>
  </si>
  <si>
    <t>FUNDAMENTOS DEL DERECHO PENAL</t>
  </si>
  <si>
    <t>MAPEO DE CONFLICTOS</t>
  </si>
  <si>
    <t>COMO CONVERTIRSE EN UN HABIL INVESTIGADOR</t>
  </si>
  <si>
    <t>COMO OBTENER UN DOCTORADO</t>
  </si>
  <si>
    <t>COMO ESCRIBIR TRABAJOS DE INVESTIGACION</t>
  </si>
  <si>
    <t>DERECHO DE FAMILIA</t>
  </si>
  <si>
    <t>MARTÍN GARRIDO</t>
  </si>
  <si>
    <t>MANUALES DERECHO DE FAMILIA</t>
  </si>
  <si>
    <t>L. AGUILAR RUIZ</t>
  </si>
  <si>
    <t>Tirant lo blanch</t>
  </si>
  <si>
    <t>JUICIOS ORALES, FAMILIAR Y MERCANTIL</t>
  </si>
  <si>
    <t>JUICIOS ORALES,  CIVIL Y PENAL</t>
  </si>
  <si>
    <t>CADENA DE CUSTODIA</t>
  </si>
  <si>
    <t>PRÁCTICAS BÁSICAS PARA JUICIOS ORALES Y TÉCNICAS DE INTERROGATORIO</t>
  </si>
  <si>
    <t>JUICIOS ORALES</t>
  </si>
  <si>
    <t>CRIMINALISTICA ACTUAL, LEY, CIENCIA Y ARTE</t>
  </si>
  <si>
    <t>AÑO</t>
  </si>
  <si>
    <t>Bibliografía Básica /</t>
  </si>
  <si>
    <t>Complementaria</t>
  </si>
  <si>
    <t>TURISMO</t>
  </si>
  <si>
    <t>Las paradojas del desarrollo local y el turismo</t>
  </si>
  <si>
    <t>Lilia Zizumbo Villarreal</t>
  </si>
  <si>
    <t>UAEM/Miguel Angel Porrúa</t>
  </si>
  <si>
    <t>Viajar perdiendo el sur : Crítica del turismo de masas en la gobalización </t>
  </si>
  <si>
    <t> Rodrigo Fernández Miranda.</t>
  </si>
  <si>
    <t>Tourists’ perceptions and assessments</t>
  </si>
  <si>
    <t>Arch G. Woodside</t>
  </si>
  <si>
    <t>Emerald Group Publishing Limited</t>
  </si>
  <si>
    <t>C</t>
  </si>
  <si>
    <t xml:space="preserve">Como montar un rápel </t>
  </si>
  <si>
    <t>Toño Guerra</t>
  </si>
  <si>
    <t>Ediciones Desnivel</t>
  </si>
  <si>
    <t>Espacios Turísticos. Mercantilización, paisaje e identidad.</t>
  </si>
  <si>
    <t>Baidal, Josep y Vera Rebollo Fernando</t>
  </si>
  <si>
    <t>AGUACLARA</t>
  </si>
  <si>
    <t>Administración de los recursos humanos en las empresas turísticas</t>
  </si>
  <si>
    <t>Inmaculada Martín Rojo y Ana Isabel Gaspar González</t>
  </si>
  <si>
    <t>Pirámide</t>
  </si>
  <si>
    <t>Patrimonio Cultural Conceptos, debates y problemas</t>
  </si>
  <si>
    <t>Gonzalez-Varas Ibáñez, Ignacio</t>
  </si>
  <si>
    <t xml:space="preserve">Ediciones Cátedra </t>
  </si>
  <si>
    <t>Manual de escalada libre</t>
  </si>
  <si>
    <t>Máximo Murcia</t>
  </si>
  <si>
    <t>Bici Zen: Ciclismo urbano como camino</t>
  </si>
  <si>
    <t>Juan Carlos Kreimer</t>
  </si>
  <si>
    <t>Re-Inventando el Turismo rural. Gestión y desarrollo</t>
  </si>
  <si>
    <t>Arturo Crosby</t>
  </si>
  <si>
    <t>LAERTES</t>
  </si>
  <si>
    <t>Collaboration in tourism businesses and destinations : a handbook )</t>
  </si>
  <si>
    <t xml:space="preserve">Dogan Gursoy, Melville Saayman y Marios Sotiriadis </t>
  </si>
  <si>
    <t>Rincones de postales turismo y hospitalidad</t>
  </si>
  <si>
    <t>Estrella de Diego Otero</t>
  </si>
  <si>
    <t>Madrid Ediciones Cátedra (Grupo Anaya, S.A.) </t>
  </si>
  <si>
    <t>Editorial Alef</t>
  </si>
  <si>
    <t>Publicidad turística </t>
  </si>
  <si>
    <t>Jorge Dahdá</t>
  </si>
  <si>
    <t>Evolución del confort turismo y sustentabilidad</t>
  </si>
  <si>
    <t>Silva Contreras, Victor</t>
  </si>
  <si>
    <t>Cuerdas y nudos la guía del SAS y de las fuerzas de elite</t>
  </si>
  <si>
    <t>Stronge, Charles</t>
  </si>
  <si>
    <t>Paidotribo</t>
  </si>
  <si>
    <t>L.M. NOGUEIRAS</t>
  </si>
  <si>
    <t>NARCEA</t>
  </si>
  <si>
    <t>Actividades en la naturaleza </t>
  </si>
  <si>
    <t> Jaime Casterad, Susana Lapetra, Roberto Guillén.</t>
  </si>
  <si>
    <t>Barcelona: INDE</t>
  </si>
  <si>
    <t>Introducción a la economía en el sector turístico test de evaluación</t>
  </si>
  <si>
    <t>Vázquez Bermúdez, Isabel</t>
  </si>
  <si>
    <t>Síntesis</t>
  </si>
  <si>
    <t>El diseño de productos y servicios turísticos </t>
  </si>
  <si>
    <t>Beatriz Díaz Fernández.</t>
  </si>
  <si>
    <t>Ed. Síntesis</t>
  </si>
  <si>
    <t>Turismo gastronómico y enológico</t>
  </si>
  <si>
    <t>Autores varios</t>
  </si>
  <si>
    <t>Madrid Dynkinson Depósito legal 2014 reimpresión 2015.</t>
  </si>
  <si>
    <t xml:space="preserve">Pirámide </t>
  </si>
  <si>
    <t>ENFERMERÍA</t>
  </si>
  <si>
    <t>MATEMÁTICAS PARA ENFERMERAS</t>
  </si>
  <si>
    <t>BOYER</t>
  </si>
  <si>
    <t>MANUAL MODERNO</t>
  </si>
  <si>
    <t xml:space="preserve">La construcción social de la sociedad: Bases para la teoría de la estructuración </t>
  </si>
  <si>
    <t xml:space="preserve">Giddens, Anthony </t>
  </si>
  <si>
    <t>Amorrortua, Buenos Aires</t>
  </si>
  <si>
    <t xml:space="preserve">Ultima Eidición </t>
  </si>
  <si>
    <t>Introducción a la Epistemología Contemporánea</t>
  </si>
  <si>
    <t xml:space="preserve">Jonathan Dancy </t>
  </si>
  <si>
    <t>Tecnos</t>
  </si>
  <si>
    <t>Lógica de la investigación científica</t>
  </si>
  <si>
    <t>Popper, Karl</t>
  </si>
  <si>
    <t>FUNDAMENTOS DE ENFERMERÍA</t>
  </si>
  <si>
    <t>SUSANA ROSALES B</t>
  </si>
  <si>
    <t>3RA.</t>
  </si>
  <si>
    <t>CIRUGÍA Y EDUCACIÓN QUIRÚRGICA</t>
  </si>
  <si>
    <t>ABEL ARCHUNDIA</t>
  </si>
  <si>
    <t>MC. GRAW-HILL</t>
  </si>
  <si>
    <t>4TA. 2011</t>
  </si>
  <si>
    <t xml:space="preserve">MANUAL PARA LA ELABORACION DE TESIS </t>
  </si>
  <si>
    <t>BERENICE IBAÑEZ BRAMBILA</t>
  </si>
  <si>
    <t>TRILLAS</t>
  </si>
  <si>
    <t>Clasificación de Intervenciones de Enfermería (NIC)</t>
  </si>
  <si>
    <t>Gloria M. Bulechek, ‎Howard K. Butcher, ‎Joanne M. Dochterman</t>
  </si>
  <si>
    <t>ELSEVIER</t>
  </si>
  <si>
    <t>6a ed 2014</t>
  </si>
  <si>
    <t>NANDA International Diagnósticos enfermeros definiciones y clasificación 2015 2017</t>
  </si>
  <si>
    <t>Nanda International</t>
  </si>
  <si>
    <t>3a ed 2016</t>
  </si>
  <si>
    <t>Clasificación de Resultados de Enfermería (NOC)</t>
  </si>
  <si>
    <t>Sue Moorhead, ‎Marion Johnson</t>
  </si>
  <si>
    <t>4a ed 2009</t>
  </si>
  <si>
    <t>Administracion y mejora continua en enfermeria</t>
  </si>
  <si>
    <t>Araceli Alvarado falcon</t>
  </si>
  <si>
    <t>McGrawHill</t>
  </si>
  <si>
    <t>Enfermeria geriatrica</t>
  </si>
  <si>
    <t xml:space="preserve">Maribel Carretero Orcoyen-Óscar Castedo Martinez-Jose Carlos Fuertes Rocanin-Juana Ruiz Jiménez </t>
  </si>
  <si>
    <t>Diaz de Santos</t>
  </si>
  <si>
    <t xml:space="preserve">Gestion y direccion de enfermeria </t>
  </si>
  <si>
    <t>Ann Marriner Tomey</t>
  </si>
  <si>
    <t>8a ed</t>
  </si>
  <si>
    <t>TOMA DE DECISIONES Y RESOLUCION DE PROBLEMAS</t>
  </si>
  <si>
    <t>MANUAL DE INVESTIGACION CUALITATIVA VOL. I EL CAMPO</t>
  </si>
  <si>
    <t>MANUAL DE INVESTIGACION CUALITATIVA VOL II PARADIGMAS Y PERS</t>
  </si>
  <si>
    <t>MANUAL DE INVESTIGACION CUALITATIVA VOL. III ESTRATEGIAS DE</t>
  </si>
  <si>
    <t>MANUAL DE INVESTIGACION CUALITATIVA VOLUMEN IV METODOS DE RE</t>
  </si>
  <si>
    <t>Fundamentos para el manejo del dolor posoperatorio. Gestión de enfermería</t>
  </si>
  <si>
    <t>Básica</t>
  </si>
  <si>
    <t>Fundamentos de enfermería. Ciencia, metodología y tecnología</t>
  </si>
  <si>
    <t>Manual de investigación clínica</t>
  </si>
  <si>
    <t>Cuidados terapéuticos de enfermería geriátrica</t>
  </si>
  <si>
    <t xml:space="preserve">VV. AA. </t>
  </si>
  <si>
    <t>Ideas Propias</t>
  </si>
  <si>
    <t xml:space="preserve">Cuidados básicos de geriatría </t>
  </si>
  <si>
    <t xml:space="preserve">Atención especializada al anciano </t>
  </si>
  <si>
    <t xml:space="preserve">Fernando </t>
  </si>
  <si>
    <t>Atención temprana en el ámbito hospitalario</t>
  </si>
  <si>
    <t>ENFERMERÍA MEDICO QUIRÚRGICA</t>
  </si>
  <si>
    <t>EUROMÉXICO</t>
  </si>
  <si>
    <t>ENFERMERÍA EN ATENCIÓN PRIMARIA</t>
  </si>
  <si>
    <t>LEXUS</t>
  </si>
  <si>
    <t>MANEJO DEL PACIENTE CRITICO</t>
  </si>
  <si>
    <t>ENFERMERÍA EN URGENCIAS</t>
  </si>
  <si>
    <t>MONSA</t>
  </si>
  <si>
    <t>CUIDADOS INTEGRALES DE ENFERMERÍA GERONTOGERIATRICOS</t>
  </si>
  <si>
    <t>ENFERMERÍA GERIATRICA</t>
  </si>
  <si>
    <t>ENFERMERÍA PEDIATRICA</t>
  </si>
  <si>
    <t>ENFERMERÍA DE QUIROFANO</t>
  </si>
  <si>
    <t>OCEANO</t>
  </si>
  <si>
    <t>FISIOTERAPIA DEL PIE Y TOBILLO</t>
  </si>
  <si>
    <t>FISIOTERAPIA DE LA MANO</t>
  </si>
  <si>
    <t>FISIOTERAPIA DEL DEPORTE</t>
  </si>
  <si>
    <t>FISIOTERAPIA DEL HOMBRO</t>
  </si>
  <si>
    <t>FISIOTERAPIA DE LA RODILLA</t>
  </si>
  <si>
    <t>PEDIATRÍA, FUNDAMENTOS CLÍNICOS ATENCIÓN PRIMARIA</t>
  </si>
  <si>
    <t>MEDICINA DE LA ADOLESCENCIA</t>
  </si>
  <si>
    <t>TRATADO DE TÉCNICAS QUIRÚRGICAS DIGESTIVAS</t>
  </si>
  <si>
    <t>URGENCIAS Y EMERGENCIAS PEDIATRICAS</t>
  </si>
  <si>
    <t>Guía práctica de interpretación analítica y diagnóstico d</t>
  </si>
  <si>
    <t>Enfermería, conceptos generales</t>
  </si>
  <si>
    <t>Domingo Gómez M y otros</t>
  </si>
  <si>
    <t>Tratado de fisiología médica + StudentConsult.</t>
  </si>
  <si>
    <t xml:space="preserve">Hall, J.E., Guyton </t>
  </si>
  <si>
    <t xml:space="preserve">Atlas de anatomía humana + StudentConsult 6 ed. </t>
  </si>
  <si>
    <t>Netter, F.H.</t>
  </si>
  <si>
    <t>Fundamentos de enfermería + StudentConsult en español</t>
  </si>
  <si>
    <t>Potter</t>
  </si>
  <si>
    <t xml:space="preserve">Farmacología + StudentConsult </t>
  </si>
  <si>
    <t>Rang &amp; Dale</t>
  </si>
  <si>
    <t>Modelos y teorías en enfermeria</t>
  </si>
  <si>
    <t xml:space="preserve">Alligood, M.R., </t>
  </si>
  <si>
    <t xml:space="preserve">Investigación en enfermería </t>
  </si>
  <si>
    <t>Grove, S.K.</t>
  </si>
  <si>
    <t>Ferrier, Harvey</t>
  </si>
  <si>
    <t>LIR. Farmacología</t>
  </si>
  <si>
    <t>Whalen</t>
  </si>
  <si>
    <t>Serie RT: Farmacología</t>
  </si>
  <si>
    <t>Rosenfeld</t>
  </si>
  <si>
    <t>Enfermería psiquiátrica</t>
  </si>
  <si>
    <t>Videbeck</t>
  </si>
  <si>
    <t>Enfermería Clínica, Cuidados en enfermería</t>
  </si>
  <si>
    <t>Luis Rodrigo</t>
  </si>
  <si>
    <t>Enfermería gerontológica</t>
  </si>
  <si>
    <t>Aplicación del proceso enfermero. Fundamento del razonamiento clínico.</t>
  </si>
  <si>
    <t>Alfaro-Lefevre</t>
  </si>
  <si>
    <t>Introducción a la enfermería de la salud mental</t>
  </si>
  <si>
    <t>Womble</t>
  </si>
  <si>
    <t xml:space="preserve">ACTUALIZACIÓN EN OBSTETRICIA Y GINECOLOGÍA TOMO </t>
  </si>
  <si>
    <t>TÍTULO</t>
  </si>
  <si>
    <t>COMPENDIO DE DERECHO DE FAMILIA</t>
  </si>
  <si>
    <t>DERECHOS Y GARANTIAS: LA LEY DEL MAS DEBIL</t>
  </si>
  <si>
    <t>LOS DERECHOS SOCIALES Y SUS GARANTIAS</t>
  </si>
  <si>
    <t>LOS DERECHOS Y SUS GARANTIAS</t>
  </si>
  <si>
    <t>EL CONCEPTO Y LA VALIDEZ DEL DEREHO</t>
  </si>
  <si>
    <t>EL ERROR JUDICIAL Y LA FORMACION DE LOS JUECES</t>
  </si>
  <si>
    <t>LA NORMATIVIDAD DEL DERECHO</t>
  </si>
  <si>
    <t>EL DISCURSO COMO ESTRUCTURA Y PROCESO</t>
  </si>
  <si>
    <t>EL DISCURSO COMO INTERACCION SOCIAL (VOL 2.)</t>
  </si>
  <si>
    <t>AGROBIOTECNOLOGÍA</t>
  </si>
  <si>
    <t>BIOTECNOLOGÍA BÁSICA</t>
  </si>
  <si>
    <t>BIOTECNOLOGÍA VEGETAL AGRÍCOLA</t>
  </si>
  <si>
    <t>DRENAJE AGRÍCOLA Y RECUPERACIÓN DE SUELOS SALINOS</t>
  </si>
  <si>
    <t>GUÍA DE INSECTOS PERJUDICIALES Y BENEFICIOS PARA LA AGRICULTURA</t>
  </si>
  <si>
    <t>INSECTOS. NUEVA GUÍA DE CAMPO</t>
  </si>
  <si>
    <t>MÉTODOS DE ANÁLISIS QUÍMICO AGRÍCOLA</t>
  </si>
  <si>
    <t>METODOLOGÍA DE LA INVESTIGACIÓN 6 ED</t>
  </si>
  <si>
    <t>PRECÁLCULO 7 EDICIÓN</t>
  </si>
  <si>
    <t>DEMANA, FRANKLIN</t>
  </si>
  <si>
    <t>DRAGÓN DE JANO</t>
  </si>
  <si>
    <t>SERIE AZUL</t>
  </si>
  <si>
    <t>Reverté</t>
  </si>
  <si>
    <t>QUÍMICA BIOINORGÁNICA</t>
  </si>
  <si>
    <t>AÑO / EDICIÓN</t>
  </si>
  <si>
    <t>INGENIERÍA EN GEOFÍSICA</t>
  </si>
  <si>
    <t>LA VENGANZA DE LA GEOGRAFIA</t>
  </si>
  <si>
    <t>Robert d. Kaplan</t>
  </si>
  <si>
    <t>RBA LIBROS</t>
  </si>
  <si>
    <t>GEOPOLITICA </t>
  </si>
  <si>
    <t xml:space="preserve">Yves Lacoste </t>
  </si>
  <si>
    <t xml:space="preserve">Sintesis </t>
  </si>
  <si>
    <t xml:space="preserve">La población del mundo </t>
  </si>
  <si>
    <t>Jean-pierre thumerelle</t>
  </si>
  <si>
    <t xml:space="preserve">CATEDRA </t>
  </si>
  <si>
    <t>Direct Current Geoelectric Sounding</t>
  </si>
  <si>
    <t>P. K. Bhattacharya y H. P. Patra</t>
  </si>
  <si>
    <t xml:space="preserve">Elsevier Publishing </t>
  </si>
  <si>
    <t>Digital Imaging and Deconvolution: The ABCs of Seismic Exploration and Processing</t>
  </si>
  <si>
    <t>Enders A. Robinson</t>
  </si>
  <si>
    <t>Society of Exploration Geophysicists</t>
  </si>
  <si>
    <t>Essential MatLab for Engineers and Scientists, Third Edition</t>
  </si>
  <si>
    <t>Brian D. Hahn &amp; Daniel T. Valentine</t>
  </si>
  <si>
    <t>Ecuaciones diferenciales</t>
  </si>
  <si>
    <t>Henry Edwards</t>
  </si>
  <si>
    <t>Pearson Ed.</t>
  </si>
  <si>
    <t>Ordinary differential equations</t>
  </si>
  <si>
    <t>Jake K. Hale</t>
  </si>
  <si>
    <t>Dover</t>
  </si>
  <si>
    <t>Partial Differential Equations</t>
  </si>
  <si>
    <t>Lawrence C. Evans</t>
  </si>
  <si>
    <t>American Mathematical Society</t>
  </si>
  <si>
    <t>Essential MatLab for engineers and scientists</t>
  </si>
  <si>
    <t>Concepts in ThermalPhysics.</t>
  </si>
  <si>
    <t>Physical Properties of Crystals</t>
  </si>
  <si>
    <t>Nye, J. F.</t>
  </si>
  <si>
    <t>WEB GIS -Principles and Applications</t>
  </si>
  <si>
    <t>Pinde Fu and Jiulin Sun </t>
  </si>
  <si>
    <t>Esri Press </t>
  </si>
  <si>
    <t xml:space="preserve">Volcanoes </t>
  </si>
  <si>
    <t xml:space="preserve">FRANCIS, P.W. y OPPENHEIMER, C </t>
  </si>
  <si>
    <t>Seismic risk an engineering decitions: Developmenin Geothecnical Engineering</t>
  </si>
  <si>
    <t>Lomnitz, C. and E. Rosenblueth.</t>
  </si>
  <si>
    <t>ESPACIOS DEL CAPITAL: HACIA UNA GEOGRAFIA CRITICA</t>
  </si>
  <si>
    <t xml:space="preserve">David Harvey </t>
  </si>
  <si>
    <t>AKAL</t>
  </si>
  <si>
    <t>CONSTRUYENDO LA GEOGRAFIA HUMANA: EL ESTADO DE LA CUESTION DESDE MEXICO</t>
  </si>
  <si>
    <t xml:space="preserve">DANIEL HIERNAUX </t>
  </si>
  <si>
    <t xml:space="preserve">ANTROPHOS </t>
  </si>
  <si>
    <t>An introduction to Environmental Chemistry</t>
  </si>
  <si>
    <t>ANDREWS, J.E. ET AL</t>
  </si>
  <si>
    <t>Blackwell Publishing</t>
  </si>
  <si>
    <t>Paleomagnetic Principles and Practice</t>
  </si>
  <si>
    <t>L. Tauxe</t>
  </si>
  <si>
    <t>Springer Verlag</t>
  </si>
  <si>
    <t>Essentials of Paleomagnetism</t>
  </si>
  <si>
    <t>Lisa Tauxe y Robert F. Butler</t>
  </si>
  <si>
    <t>University of California Press, Company, Inc.</t>
  </si>
  <si>
    <r>
      <t>StatisticalPhysics of Particles</t>
    </r>
    <r>
      <rPr>
        <sz val="11"/>
        <color rgb="FF262626"/>
        <rFont val="Calibri"/>
        <family val="2"/>
        <scheme val="minor"/>
      </rPr>
      <t xml:space="preserve">. </t>
    </r>
  </si>
  <si>
    <t>Kardar, Mehran.</t>
  </si>
  <si>
    <t>Cambridge University Press</t>
  </si>
  <si>
    <t>Structural Analysis and Synthesis: A Laboratory Course in Structural Geology</t>
  </si>
  <si>
    <t>S. M. Rowland, E.M. Dubendorfer, I.M. Schiefelbein</t>
  </si>
  <si>
    <t>SISTEMAS DE INFORMACION GEOGRAFICA Y EVALUACION MULTICRITERIO EN LA ORDENACION DEL TERRITORIO </t>
  </si>
  <si>
    <t>MONSERRAT GÓMEZ DELGADO Y JOSE I BARREDO CANO</t>
  </si>
  <si>
    <t>RA-MA</t>
  </si>
  <si>
    <t>Probability, Statistics, and Sochastics Processes</t>
  </si>
  <si>
    <t>Peter Olofsson</t>
  </si>
  <si>
    <t>Procesos Estocásticos</t>
  </si>
  <si>
    <t>Sheldon M. Ross</t>
  </si>
  <si>
    <t>Academic Press</t>
  </si>
  <si>
    <t>Introduction to Probability Models, 9va. Ed.</t>
  </si>
  <si>
    <t>Introduction to Probability and Statistics for Engineers and Scientists, Fourth Edition</t>
  </si>
  <si>
    <t>The Geoelectrical Method in Geophysical Exploration</t>
  </si>
  <si>
    <t>G. V. Keller y Michael S. Zhdanov.</t>
  </si>
  <si>
    <t>Quantitative seismology</t>
  </si>
  <si>
    <t>Aki, K. and P Richards.</t>
  </si>
  <si>
    <t xml:space="preserve">University sciences Books </t>
  </si>
  <si>
    <t>Introduction to seismology</t>
  </si>
  <si>
    <t>Shearer, P.M.</t>
  </si>
  <si>
    <t>Modern global seismology</t>
  </si>
  <si>
    <t>Lay, T. and T.C. Wallace.</t>
  </si>
  <si>
    <t>The seismic wavefield. Introduction and theoretical development</t>
  </si>
  <si>
    <t>Kennett, B.L.N.</t>
  </si>
  <si>
    <t>Global Geomorphology</t>
  </si>
  <si>
    <t>SUMMERFIELD, M.A</t>
  </si>
  <si>
    <t>Prentice-Hall</t>
  </si>
  <si>
    <t>An Introduction to Applied and Environmental Geophysics, 2nd Edition</t>
  </si>
  <si>
    <t xml:space="preserve">John M. Reynolds </t>
  </si>
  <si>
    <t>Wiley &amp; Blackwell</t>
  </si>
  <si>
    <t>Fundamentals of Geophysics</t>
  </si>
  <si>
    <t>Lowrie, William</t>
  </si>
  <si>
    <t>Atmospheric science: an introduction survey</t>
  </si>
  <si>
    <t>Wallace, J. M. and P. V. Hobbs</t>
  </si>
  <si>
    <t xml:space="preserve">An Introduction to Dynamic Meteorology </t>
  </si>
  <si>
    <t>Holton, J.R.</t>
  </si>
  <si>
    <t>Exploration Seismology</t>
  </si>
  <si>
    <t>R. E. Sheriff</t>
  </si>
  <si>
    <t>Potential Theory in Gravity &amp; Magnetic Applications</t>
  </si>
  <si>
    <t>Richard Blakely</t>
  </si>
  <si>
    <t>Advanced Linear Algebra</t>
  </si>
  <si>
    <t>Steven Roman</t>
  </si>
  <si>
    <t>Solution Techniques for Elementary Partial Differential Equations, Second Edition</t>
  </si>
  <si>
    <t>Christian Constanda</t>
  </si>
  <si>
    <t>CRC press</t>
  </si>
  <si>
    <t>Geophysical Applications of Artificial Neural Networks and Fuzzy Logic: 1st Edition</t>
  </si>
  <si>
    <t>  W. Sandham (Editor)</t>
  </si>
  <si>
    <t>Plate tectonics: and insider´s history of the modern theory of the Earth</t>
  </si>
  <si>
    <t>Oreskes, N. (Ed.)</t>
  </si>
  <si>
    <t>Westview Press</t>
  </si>
  <si>
    <t xml:space="preserve">Ingeniería Geológica </t>
  </si>
  <si>
    <t xml:space="preserve">González de Vallejo, L.I. </t>
  </si>
  <si>
    <t xml:space="preserve">The Field Description of Igneous Rocks </t>
  </si>
  <si>
    <t xml:space="preserve">Dougal Jerram, Nick Petford </t>
  </si>
  <si>
    <t xml:space="preserve">Sedimentary Rocks in the Field: A Colour Guide </t>
  </si>
  <si>
    <t>Dornik A.V. Stow</t>
  </si>
  <si>
    <t>Manson Pub. Ltd</t>
  </si>
  <si>
    <t>Electrical methods in geophysical prospecting</t>
  </si>
  <si>
    <r>
      <t>George Vernon Keller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rFont val="Calibri"/>
        <family val="2"/>
        <scheme val="minor"/>
      </rPr>
      <t>Frank C. Frischknecht</t>
    </r>
  </si>
  <si>
    <t>Pergamon Press</t>
  </si>
  <si>
    <t>Well Logging for Earth Scientists</t>
  </si>
  <si>
    <t>Ellis, Darwin V., Singer, Julian M.</t>
  </si>
  <si>
    <t>Well Logging and Formation Evaluation</t>
  </si>
  <si>
    <t>Toby Darling</t>
  </si>
  <si>
    <t xml:space="preserve">Gulf Professional Publishing, </t>
  </si>
  <si>
    <t>Geoinformation - Remote Sensing, Photogrammetry and GIS </t>
  </si>
  <si>
    <t>Gottfried Konecny </t>
  </si>
  <si>
    <t>Taylor and Francis </t>
  </si>
  <si>
    <t>The Analysis of Time Series</t>
  </si>
  <si>
    <t>Chatfield, C</t>
  </si>
  <si>
    <t xml:space="preserve">Chapman &amp; Hall, New York. </t>
  </si>
  <si>
    <t xml:space="preserve">Volcanism </t>
  </si>
  <si>
    <t xml:space="preserve">SCHMINCKE, H.U. </t>
  </si>
  <si>
    <t>Object Thinking</t>
  </si>
  <si>
    <t>West, D</t>
  </si>
  <si>
    <t>Microsoft Press</t>
  </si>
  <si>
    <t>Advanced engineering mathematics with MATLAB</t>
  </si>
  <si>
    <t>Dean G. Duffy</t>
  </si>
  <si>
    <t>Advanced engineering mathematics with modeling applications</t>
  </si>
  <si>
    <t>S.G. Kelly</t>
  </si>
  <si>
    <t>Reflection Seismology</t>
  </si>
  <si>
    <t>WATERS K.H.</t>
  </si>
  <si>
    <t>John Wiley &amp; Sons. Nueva York.</t>
  </si>
  <si>
    <t>Wysession, An Introduction to Seismology, Earthquakes and Earth Structure</t>
  </si>
  <si>
    <t>Stein S and M.</t>
  </si>
  <si>
    <t>Introduction to the theory of seismology</t>
  </si>
  <si>
    <t>Bullen, K. E. and B.A. Bolt</t>
  </si>
  <si>
    <t>GEOGRAFÍA HUMANA. PROCESOS, RIESGOS E INCERTIDUMBRES EN EL MUNDO GLOBALIZADO. 2ª EDICIÓN</t>
  </si>
  <si>
    <t>Joan Romero</t>
  </si>
  <si>
    <t xml:space="preserve">Ariel ciencias sociales </t>
  </si>
  <si>
    <t>978-84-344-3482-0</t>
  </si>
  <si>
    <t>TEORIA Y PRACTICA PARA UNA ORDENACION RACIONAL DEL TERRITORIO</t>
  </si>
  <si>
    <t>LUIS GALIANA; JULIO VINUESA</t>
  </si>
  <si>
    <t>Sintesis</t>
  </si>
  <si>
    <t>ORDENACION Y PLANIFICACION TERRITORIAL</t>
  </si>
  <si>
    <t>Roma Pujadas y Jaume font</t>
  </si>
  <si>
    <t>An Introduction to Seismology, Earthquakes and Earth Structure</t>
  </si>
  <si>
    <t>Preserving Paradise</t>
  </si>
  <si>
    <t>CALLIES, D.L</t>
  </si>
  <si>
    <t>University of Hawaii Press</t>
  </si>
  <si>
    <t>Plate tectonics: How it works</t>
  </si>
  <si>
    <t>Cox, A. and Hart, B.R.</t>
  </si>
  <si>
    <t>Boston Blackwell</t>
  </si>
  <si>
    <t>Structural Geology of Rocks and Regions</t>
  </si>
  <si>
    <t>G.A. Davis, S.J. Reynolds</t>
  </si>
  <si>
    <t>Building a GIS - System Architecture Desing Strategies for Managers </t>
  </si>
  <si>
    <t>Dave Peters </t>
  </si>
  <si>
    <t>ESRI Press </t>
  </si>
  <si>
    <t>Ordinary differentiale quations</t>
  </si>
  <si>
    <t>Gestión editorial</t>
  </si>
  <si>
    <t>Calculus I</t>
  </si>
  <si>
    <t>Tom M. Apostol</t>
  </si>
  <si>
    <t>Topografía y sus aplicaciones</t>
  </si>
  <si>
    <t>D.A. Alcántara</t>
  </si>
  <si>
    <t xml:space="preserve">Grupo Ed. Patria </t>
  </si>
  <si>
    <t>Ciencias de la Tierra, una introducción a la Geología Física</t>
  </si>
  <si>
    <t>Tarbuck, E.J. and Lutgens, F.K.</t>
  </si>
  <si>
    <t>Sistemas de Información Geográfica </t>
  </si>
  <si>
    <t>Joaquín Bosque Sendra .</t>
  </si>
  <si>
    <t>Rialp. Madrid</t>
  </si>
  <si>
    <t>ING. EN GEOFÍSICA</t>
  </si>
  <si>
    <t>FOTOGEOLOGÍA PRÁCTICA. FOTOGEOLOGÍA DESCRIPTIVA E INTERPRETATIVA CON EJEMPLOS EN COLOMBIA</t>
  </si>
  <si>
    <t>NARANJO HENAO, José Luis</t>
  </si>
  <si>
    <t>ESTABILIDAD DE TALUDES.</t>
  </si>
  <si>
    <t>GERSCOVICH, Denise M.S.</t>
  </si>
  <si>
    <t>INGENIERÍA EN SISTEMAS BIÓLOGICOS</t>
  </si>
  <si>
    <t>Biometry</t>
  </si>
  <si>
    <t>Sokal Robert</t>
  </si>
  <si>
    <t xml:space="preserve">H. Blume Editions </t>
  </si>
  <si>
    <t>Biostatistical Analysis</t>
  </si>
  <si>
    <t>Zar Jarold</t>
  </si>
  <si>
    <t>Introduction to Bioinforatics</t>
  </si>
  <si>
    <t xml:space="preserve">Lesk, A. M. </t>
  </si>
  <si>
    <t>Biología Molecular de la Célula</t>
  </si>
  <si>
    <t xml:space="preserve">Alberts et al. </t>
  </si>
  <si>
    <t>Omega</t>
  </si>
  <si>
    <t>Synthetic Biology</t>
  </si>
  <si>
    <t xml:space="preserve">Porcar M., Peretó, J. </t>
  </si>
  <si>
    <t xml:space="preserve">Molecular Biology of the Cell </t>
  </si>
  <si>
    <t xml:space="preserve">Alberts, B. </t>
  </si>
  <si>
    <t xml:space="preserve">Garland Science </t>
  </si>
  <si>
    <t>Genética clínica</t>
  </si>
  <si>
    <t>Del Castillo Ruiz Victoria</t>
  </si>
  <si>
    <t>Manual Moderno</t>
  </si>
  <si>
    <t xml:space="preserve">Color Atlas of Genetics </t>
  </si>
  <si>
    <t xml:space="preserve">Passarge, E. </t>
  </si>
  <si>
    <t>Thieme</t>
  </si>
  <si>
    <t xml:space="preserve">Instrumental Methods of Analysis in Biotechnology. </t>
  </si>
  <si>
    <t>Chatanta, D.K., Mehra, P.S.</t>
  </si>
  <si>
    <t>IK</t>
  </si>
  <si>
    <t>EssentialMatLabforEngineers and Scientists, ThirdEdition</t>
  </si>
  <si>
    <t>Elsevier</t>
  </si>
  <si>
    <t xml:space="preserve">Green Products by Design: Choices for a Cleaner Environment. University Press of the Pacific </t>
  </si>
  <si>
    <t>University Press of the Pacific</t>
  </si>
  <si>
    <t xml:space="preserve">Computer Controlled Systems: theory and design. </t>
  </si>
  <si>
    <t xml:space="preserve">Astrom, K.J., Wittenmark, B. </t>
  </si>
  <si>
    <t xml:space="preserve">Toxicología Fundamental </t>
  </si>
  <si>
    <t>Repetto Manuel G.</t>
  </si>
  <si>
    <t>Editorial Doyma</t>
  </si>
  <si>
    <t xml:space="preserve">Técnicas Analíticas de Contaminantes Químicos </t>
  </si>
  <si>
    <t>Sogorb Ángel</t>
  </si>
  <si>
    <t>Bioengeenirng, a conceptual approach</t>
  </si>
  <si>
    <t>Pavlovic, M.</t>
  </si>
  <si>
    <t>fundamentos de Bioquímica</t>
  </si>
  <si>
    <t xml:space="preserve">Voet, D. </t>
  </si>
  <si>
    <t>Médica Panamericana</t>
  </si>
  <si>
    <t>Texto de Bioquímica de Vasudevan</t>
  </si>
  <si>
    <t>Vasudevan, et. al.</t>
  </si>
  <si>
    <t>Jaypee Highlights Medical Publishers</t>
  </si>
  <si>
    <t>SPSS (Statistical Package for the Social Science)</t>
  </si>
  <si>
    <t>SPSS</t>
  </si>
  <si>
    <t>SPSS INC</t>
  </si>
  <si>
    <t>Evaluación de impacto ambiental, un instrumento preventivo para la gestión ambiental</t>
  </si>
  <si>
    <t>Gómez, D.</t>
  </si>
  <si>
    <t>Mundi-Prensa</t>
  </si>
  <si>
    <t>Texto Atlas de Histología</t>
  </si>
  <si>
    <t>Gartner-Hiatt</t>
  </si>
  <si>
    <t xml:space="preserve">McGraw-Hill </t>
  </si>
  <si>
    <t>García Martin Tomas</t>
  </si>
  <si>
    <t>Editorial Diaz de Zantos</t>
  </si>
  <si>
    <t>Biología Celular y Molecular</t>
  </si>
  <si>
    <t>Lodish H</t>
  </si>
  <si>
    <t>Application of membrane computing in systems and synthetic biology</t>
  </si>
  <si>
    <t xml:space="preserve">Pierluigi, F., Marian, G., Pérez-Jiménez, M.J. </t>
  </si>
  <si>
    <t>Giese, B. M. Pade, C., Wigger, H., von Gelich.</t>
  </si>
  <si>
    <t xml:space="preserve">Biomechanics: Mechanical properties of living tissues.  </t>
  </si>
  <si>
    <t xml:space="preserve">Fung Y., C. </t>
  </si>
  <si>
    <t>Molecular and Cellular Biophysics</t>
  </si>
  <si>
    <t>R. Nossal and L. Lecar</t>
  </si>
  <si>
    <t xml:space="preserve">Wiley </t>
  </si>
  <si>
    <t>Numerical methods using Matlab</t>
  </si>
  <si>
    <t>John H. Mathews y Kurtis D. Fink</t>
  </si>
  <si>
    <t>Pearson Education</t>
  </si>
  <si>
    <t>Métodos numéricos aplicacos a la ingeniería</t>
  </si>
  <si>
    <t xml:space="preserve"> Antonio Nieves y Federico C. Domínguez </t>
  </si>
  <si>
    <t>Fondo Educativo Interamericano</t>
  </si>
  <si>
    <t>Introduction to Biosensors</t>
  </si>
  <si>
    <t xml:space="preserve">Yoon, J-Y. 2012. </t>
  </si>
  <si>
    <t>Applied Multivariate Statistical Analysis</t>
  </si>
  <si>
    <t xml:space="preserve">Johnson R. A. and Dean W. Wichern. </t>
  </si>
  <si>
    <t>Experimental Design and Data Analysis for Biologist</t>
  </si>
  <si>
    <t>Quinn Gerry</t>
  </si>
  <si>
    <t>Formal methods for computational Systems Biology</t>
  </si>
  <si>
    <t>Bernardo, M., Degano, P., Zavattaro, G.</t>
  </si>
  <si>
    <t>Systems Biology, mathematical modelling and model analysis.</t>
  </si>
  <si>
    <t xml:space="preserve">Kremling, A. </t>
  </si>
  <si>
    <t>CRC Press</t>
  </si>
  <si>
    <t>An introduction to systems biology</t>
  </si>
  <si>
    <t>Alon, U.</t>
  </si>
  <si>
    <t>Chapman &amp; Hall</t>
  </si>
  <si>
    <t xml:space="preserve">Dynamics of biological Systems </t>
  </si>
  <si>
    <t xml:space="preserve">Small, M. </t>
  </si>
  <si>
    <t>Engineering genetic circuits</t>
  </si>
  <si>
    <t xml:space="preserve">Myers, C. J. </t>
  </si>
  <si>
    <t>Experimental design and data analysis for biologists</t>
  </si>
  <si>
    <t>Fisher, R.A., Benett, J.H. Yates, F.</t>
  </si>
  <si>
    <t>Cambridge University</t>
  </si>
  <si>
    <t>Física Vol I.</t>
  </si>
  <si>
    <t xml:space="preserve">Resnick / Halliday / Krane. </t>
  </si>
  <si>
    <t>CECSA</t>
  </si>
  <si>
    <t>Texto y Atlas de Histología</t>
  </si>
  <si>
    <t>Stevens-Lowe</t>
  </si>
  <si>
    <t>Doyma</t>
  </si>
  <si>
    <t>Computing for comparative microbial genomics. Bioinformatics for Microbiologists</t>
  </si>
  <si>
    <t xml:space="preserve">Ussery, D.W., Wassenaar, T.M., Borini, S. </t>
  </si>
  <si>
    <t xml:space="preserve">Introduction to instrumentation in life sciences. </t>
  </si>
  <si>
    <t>Bisen, P.S., Sharma, A.</t>
  </si>
  <si>
    <t>Biología de los Microorganismos</t>
  </si>
  <si>
    <t>Brock. Madiga, Michael T.</t>
  </si>
  <si>
    <t>BIOETICA Y ECOLOGIA:</t>
  </si>
  <si>
    <t>JÓSE MARÍA GARCÍA GOMEZ-HERAS</t>
  </si>
  <si>
    <t>SINTESIS</t>
  </si>
  <si>
    <t>Bioinformatics for Dummies</t>
  </si>
  <si>
    <t>Claverie J.M. C. Notredame</t>
  </si>
  <si>
    <t xml:space="preserve">Instant Notes in Bioinformatics. </t>
  </si>
  <si>
    <t>Westhead D. R., J. H. Parish, R. M. Twyman</t>
  </si>
  <si>
    <t>BIOS Scientific Publishing</t>
  </si>
  <si>
    <t>The cell a Molecular Approach</t>
  </si>
  <si>
    <t xml:space="preserve">Cooper G. M. </t>
  </si>
  <si>
    <t>ADM Press</t>
  </si>
  <si>
    <t>Bioquímica de Laguna</t>
  </si>
  <si>
    <t>Laguna</t>
  </si>
  <si>
    <t>Ecología</t>
  </si>
  <si>
    <t>Margalef, Ramon.</t>
  </si>
  <si>
    <t>Fisicoquímica para Biólogos</t>
  </si>
  <si>
    <t>J.G. Morris</t>
  </si>
  <si>
    <t>Reverte</t>
  </si>
  <si>
    <t xml:space="preserve"> LA BIOÉTICA- MEDICINA BIOLOGÍA ÉTICA CIENCIAS DOMINÓS ENSAYO PENSAMIENTO</t>
  </si>
  <si>
    <t xml:space="preserve">JEAN BERNARD </t>
  </si>
  <si>
    <t>Círculo de lectores</t>
  </si>
  <si>
    <t>Diseño y Análisis de Experimentos</t>
  </si>
  <si>
    <t>Montgomery D. C</t>
  </si>
  <si>
    <t xml:space="preserve"> Limusa</t>
  </si>
  <si>
    <t xml:space="preserve">Biología Molecular </t>
  </si>
  <si>
    <t>Biología</t>
  </si>
  <si>
    <t>Curtis H, Barnees</t>
  </si>
  <si>
    <t>Editorial Mexicana Panamericana</t>
  </si>
  <si>
    <t>Biología Molecular e ingeniería genética</t>
  </si>
  <si>
    <t xml:space="preserve">Herráez A. </t>
  </si>
  <si>
    <t xml:space="preserve">Introducción a la Biología Celular. </t>
  </si>
  <si>
    <t xml:space="preserve">Bruce Alberts. </t>
  </si>
  <si>
    <t>Ed. Médica Panamericana</t>
  </si>
  <si>
    <t xml:space="preserve">Karp, G. </t>
  </si>
  <si>
    <t>Biología Molecular y Celular</t>
  </si>
  <si>
    <t>susan Viselli, Nalini Chandar</t>
  </si>
  <si>
    <t>Lippincott's Illustrated Reviews Sereis</t>
  </si>
  <si>
    <t>Bioquímica médica</t>
  </si>
  <si>
    <t>Bayanes J. W. Dominiczak M.</t>
  </si>
  <si>
    <t>Biomateriales</t>
  </si>
  <si>
    <t>G.S Duffo</t>
  </si>
  <si>
    <t>Eudeba</t>
  </si>
  <si>
    <t>Fundamentos de la Ciencia e Ingenería de Materiales</t>
  </si>
  <si>
    <t>W.F. Smith</t>
  </si>
  <si>
    <t>Física para las ciencias de la vida.</t>
  </si>
  <si>
    <t>CROMER, ALAN H.</t>
  </si>
  <si>
    <t xml:space="preserve">Mecánica de fluidos.  </t>
  </si>
  <si>
    <t xml:space="preserve">STEETER, Victor L; WYLIE, E., Benjamin y BEDFORD, Keith W. </t>
  </si>
  <si>
    <t>Biotecnología</t>
  </si>
  <si>
    <t>Trevan, M</t>
  </si>
  <si>
    <t>De la biología molecular a la biotecnología</t>
  </si>
  <si>
    <t>Paulina Balbás</t>
  </si>
  <si>
    <t>Análisis numérico</t>
  </si>
  <si>
    <t xml:space="preserve">Richard L. Burden y J. Douglas Faires </t>
  </si>
  <si>
    <t>Thomson</t>
  </si>
  <si>
    <t>Matlab para ingenieros</t>
  </si>
  <si>
    <t>Holly Moore</t>
  </si>
  <si>
    <t>Mc Kee</t>
  </si>
  <si>
    <t>Bioquímica de Harper</t>
  </si>
  <si>
    <t>Harper</t>
  </si>
  <si>
    <t xml:space="preserve">Bioquímica de Mathews </t>
  </si>
  <si>
    <t>Mathews</t>
  </si>
  <si>
    <t>Bioquímica de Stryer</t>
  </si>
  <si>
    <t>Stryer</t>
  </si>
  <si>
    <t>Biología Molecular del Gene</t>
  </si>
  <si>
    <t xml:space="preserve">Watson J. D.  And Gilman M. </t>
  </si>
  <si>
    <t xml:space="preserve">Serway / Jewet. </t>
  </si>
  <si>
    <t>Física Universitaria vol. I</t>
  </si>
  <si>
    <t xml:space="preserve">Sears/ Zemansky / Young / Freedman. </t>
  </si>
  <si>
    <t>Wesley</t>
  </si>
  <si>
    <t>Principios de neurociencias</t>
  </si>
  <si>
    <t>Duane e haines</t>
  </si>
  <si>
    <t>Fisiología Humana</t>
  </si>
  <si>
    <t>Stuartd ira Fox</t>
  </si>
  <si>
    <t>Genética</t>
  </si>
  <si>
    <t xml:space="preserve">Jorde L.B. Carey J. C. Bamshad, M. J. </t>
  </si>
  <si>
    <t>Algebra Lineal, 6ta. Ed.</t>
  </si>
  <si>
    <t>Stanley I. Grossman</t>
  </si>
  <si>
    <t>QUÍMICA. LA CIENCIA CENTRAL</t>
  </si>
  <si>
    <t xml:space="preserve">BROWN, LEMAY Y BURSTEN, </t>
  </si>
  <si>
    <t>Curso Básico de Toxicología Ambiental</t>
  </si>
  <si>
    <t>Vásquez Botello A</t>
  </si>
  <si>
    <t>Editorial Limusa</t>
  </si>
  <si>
    <t>BIOLOGÍA DEL DESARROLLO</t>
  </si>
  <si>
    <t>BIOLOGÍA MOLECULAR DE LA CÉLULA 5TA EDICIÓN</t>
  </si>
  <si>
    <t>TRATADO DE BOTÁNICA 35VA EDICIÓN</t>
  </si>
  <si>
    <t>ALGEBRA LINEAL</t>
  </si>
  <si>
    <t>MECANICA DE FLUIDOS</t>
  </si>
  <si>
    <t>TELEMATICA</t>
  </si>
  <si>
    <t xml:space="preserve">JAVA 8 </t>
  </si>
  <si>
    <t>F. JAVIER MOLDES</t>
  </si>
  <si>
    <t xml:space="preserve">ANAYA </t>
  </si>
  <si>
    <t>ROGERS CADENHEAD</t>
  </si>
  <si>
    <t>NODE JS</t>
  </si>
  <si>
    <t>GEORGE ORNBO</t>
  </si>
  <si>
    <t>ANDROID. DESARROLLO DE APLICACIONES GANADORAS</t>
  </si>
  <si>
    <t>WEI-MENY LEE</t>
  </si>
  <si>
    <t>HERBERT SHILDT</t>
  </si>
  <si>
    <t>TECNOLOGÍA APLICADA A LA SOLUCIÓN DE PROBLEMAS SOCIALES</t>
  </si>
  <si>
    <t>GERARDO TELLEZ REYES</t>
  </si>
  <si>
    <t>JAVA SCRIPT NINJA</t>
  </si>
  <si>
    <t>JOHN RESIG BEAR BIBECULT</t>
  </si>
  <si>
    <t>COMO HACERSE FAMOSO EN INTERNET</t>
  </si>
  <si>
    <t>ANTONIO RAMOS JAUN PAUL</t>
  </si>
  <si>
    <t>ELABORACIÓN Y EDICIÓN DE PRESENTACIONES CON APLICACIONES INFORMÁTICAS</t>
  </si>
  <si>
    <t xml:space="preserve">SERGIO ALCON MARCOS </t>
  </si>
  <si>
    <t>PARANINFO</t>
  </si>
  <si>
    <t xml:space="preserve">SATELLITE TECHNOLOGY </t>
  </si>
  <si>
    <t>ANIL K. MAINI</t>
  </si>
  <si>
    <t>WILEY</t>
  </si>
  <si>
    <t xml:space="preserve">ARM ASSEMBLY LANGUAGE FUNDAMENTALS </t>
  </si>
  <si>
    <t xml:space="preserve">WILLIAM HOHL AND </t>
  </si>
  <si>
    <t>CRC PRESS</t>
  </si>
  <si>
    <t>2014 2A ED.</t>
  </si>
  <si>
    <t xml:space="preserve">ZIGBEE NETWORK PROTOCOLS AND APPLICATIONS </t>
  </si>
  <si>
    <t xml:space="preserve">CHONGGANG WANGI </t>
  </si>
  <si>
    <t xml:space="preserve">DISTRIBUTED NETWORKS </t>
  </si>
  <si>
    <t>QURBAN A. MEMON</t>
  </si>
  <si>
    <t xml:space="preserve">HIGH PERFORANCE PROGRAMING OF SOLFT COMPUTING </t>
  </si>
  <si>
    <t>RICHARD FOX</t>
  </si>
  <si>
    <t>ANDROID MALWARE AND ANALYSIS</t>
  </si>
  <si>
    <t>KEN DUHMAN</t>
  </si>
  <si>
    <t>CYBER SECURITY</t>
  </si>
  <si>
    <t>THOMAS A. JOHNSON</t>
  </si>
  <si>
    <t>ADVANCED LOCATION BASED TECHNOLOGIES AND SERVICES</t>
  </si>
  <si>
    <t>HASSAN KARIMI</t>
  </si>
  <si>
    <t>DISTRIBUTED SYSTEMS AND ALGORITMIC APPROACH</t>
  </si>
  <si>
    <t xml:space="preserve">SUKUMAR </t>
  </si>
  <si>
    <t xml:space="preserve">UBIQUITOUS COMPUTING FUNDAMENTALS </t>
  </si>
  <si>
    <t>JOHN KRUMM</t>
  </si>
  <si>
    <t xml:space="preserve">GENERIC AND ENERGY EFFICIENT MOBILE SENSING </t>
  </si>
  <si>
    <t>OZGUR YURUR</t>
  </si>
  <si>
    <t>BRING YOUR OWN DEVICES (B560) SOURVIVAL GUIDE</t>
  </si>
  <si>
    <t>JESSICA REYES</t>
  </si>
  <si>
    <t>COGNITIVE NETWORKS APPLICATIONS AND DEPLOYMENTS</t>
  </si>
  <si>
    <t>JAIME LORET MAURI</t>
  </si>
  <si>
    <t xml:space="preserve">EMBEDDED AND NETWORKING SYSTEMS </t>
  </si>
  <si>
    <t>GUL N. KHAN</t>
  </si>
  <si>
    <t xml:space="preserve">HANDBOOK OF SENSOR NETWORKING </t>
  </si>
  <si>
    <t>JOHN R. VACCA</t>
  </si>
  <si>
    <t>QR CODES THE TECHNICAL GUIDE</t>
  </si>
  <si>
    <t>MICHAEL M. STARK</t>
  </si>
  <si>
    <t xml:space="preserve">SEMANTIC MULTIMEDIA ANALYSIS AND PROCESSING </t>
  </si>
  <si>
    <t>EVAGGELOS SPYROU</t>
  </si>
  <si>
    <t xml:space="preserve">HUMAN COMPUTER INTERACTION </t>
  </si>
  <si>
    <t>GERARD JOUNGHYUN KIM</t>
  </si>
  <si>
    <t xml:space="preserve">FACE DETECTION AND RECOGNITION </t>
  </si>
  <si>
    <t>ASIT KUMAR DATTA</t>
  </si>
  <si>
    <t>THE ART OF GAME DESIGN A BOOK OF LENSES</t>
  </si>
  <si>
    <t>JESSE SCHELL</t>
  </si>
  <si>
    <t>JAVA DESDE CERO</t>
  </si>
  <si>
    <t>USERS</t>
  </si>
  <si>
    <t>REDES WIFE EN ENTORNOS WINDOWS</t>
  </si>
  <si>
    <t>INTRODUCCIÓN A LA INGENIERÍA DEL SOFTWARE</t>
  </si>
  <si>
    <t xml:space="preserve">FERNANDO ALONSO </t>
  </si>
  <si>
    <t>DELTA</t>
  </si>
  <si>
    <t>APLICACIONES DISTRIBUIDAS EN JAVA CON TEC. RMI</t>
  </si>
  <si>
    <t>SANTI CABALLÉ</t>
  </si>
  <si>
    <t xml:space="preserve">INTRODUCCI{ON A LA MOVILIDAD: 4G/LTE Y EL DESARROLLO DE </t>
  </si>
  <si>
    <t>RAFAEL LEÓN SANZ</t>
  </si>
  <si>
    <t>DEZTRA</t>
  </si>
  <si>
    <t>PROGRAMACIÓN EN C. EJERCICIOS</t>
  </si>
  <si>
    <t>R. MARTÍNEZ FERNÁNDEZ</t>
  </si>
  <si>
    <t xml:space="preserve">DEXTRA </t>
  </si>
  <si>
    <t>ESTRUCTURA  Y DISEÑO DE COMPUTADORAS</t>
  </si>
  <si>
    <t>DAVID A. PETTERSON</t>
  </si>
  <si>
    <t>REVETÉ</t>
  </si>
  <si>
    <t>4 EDICION/ 2001</t>
  </si>
  <si>
    <t>ECUACIONES DIFERENCIALES</t>
  </si>
  <si>
    <t>DENIIS G. ZILL</t>
  </si>
  <si>
    <t>CENGAGE</t>
  </si>
  <si>
    <t>DISCIPLINA INTELEGINTE</t>
  </si>
  <si>
    <t>VIDAL SMICHLL</t>
  </si>
  <si>
    <t>ED. UNIVERSITARIA</t>
  </si>
  <si>
    <t xml:space="preserve">COMUNICACIONES INDUSTRIALES </t>
  </si>
  <si>
    <t xml:space="preserve">VICENTE GUERRERO </t>
  </si>
  <si>
    <t>ALFAOMEGA</t>
  </si>
  <si>
    <t>PROGRAMACIÓN ORIENTADA A OBJETIVOS CON C++ Y JAVA</t>
  </si>
  <si>
    <t xml:space="preserve">LÓPEZ </t>
  </si>
  <si>
    <t xml:space="preserve">UML-MODELADO DE SOFTWARE PARA PROFESIONALES </t>
  </si>
  <si>
    <t>FONTELA CARLOS</t>
  </si>
  <si>
    <t>TELEMÁTICA</t>
  </si>
  <si>
    <t>MODELOS DE ENSEÑANZA</t>
  </si>
  <si>
    <t>CIRCUITOS ELECTRONICOS ANALOGICOS: Del dis.Vazquez. 2ed.</t>
  </si>
  <si>
    <t>DISEÑO DE EXPERIMENTOS: Estrat. y Analisis.Dominguez</t>
  </si>
  <si>
    <t>PROGRAMACION ORIENTADA A OBJETOS CON JAVA. LA NOVELA. Medina</t>
  </si>
  <si>
    <t>JAVA A FONDO: Curso de Programacion. Sznajdleder. 3ed.</t>
  </si>
  <si>
    <t>DESARROLLO DE APLIC C/JAVA: Jcreator -Jdeveloper. Torres</t>
  </si>
  <si>
    <t>HTML5 CSS Y JAVASCRIPT. CREA TU WEB Y APPS. Lujan.</t>
  </si>
  <si>
    <t>ANDROID. Aprende desde cero a crear aplicaciones. Lujan</t>
  </si>
  <si>
    <t>DISPOSITIVOS WEARABLE, VISION ARTIFICIAL, GOOGLE ...Tomas</t>
  </si>
  <si>
    <t>SWIFT: Aprende a crear Apps para iPhone y iPad. Becerril</t>
  </si>
  <si>
    <t>COMUNICACIONES Y REDES. Castro.</t>
  </si>
  <si>
    <t>TALLER DE ARDUINO.Tojeiro</t>
  </si>
  <si>
    <t>ARDUINO APLICACIONES EN ROBOTICA Y MECATR E ING. Reyes</t>
  </si>
  <si>
    <t>PYTHON FACIL . Perez</t>
  </si>
  <si>
    <t>RASPBERRY PI2 PARA ELECTRONICOS. Tojeiro</t>
  </si>
  <si>
    <t>APRENDER RASPBERRY PI: Con 100 ejercicios prac. MEDIAactive</t>
  </si>
  <si>
    <t>BIG DATA. Tecnicas, herramientas y aplicaciones. Perez</t>
  </si>
  <si>
    <t>TECNOLOGIAS DE LA INFORMACION. Un enfoque inter... Gutierrez</t>
  </si>
  <si>
    <t>ESTRUCTURAS DE DATOS BASICAS: Prog a obj con Java. Guardati</t>
  </si>
  <si>
    <t>PATRONES DE DISEÑO: CONSTRUYENDO APLICACIONES FLEXIBLES Y REUTILIZABLES</t>
  </si>
  <si>
    <t>Wilson Libardo Pantoja Yépez, Julio Ariel Hurtado</t>
  </si>
  <si>
    <t>LETRAS HISPÁNICAS</t>
  </si>
  <si>
    <t>PASOS</t>
  </si>
  <si>
    <t>LOPE DE RUEDA</t>
  </si>
  <si>
    <t>CATEDRA</t>
  </si>
  <si>
    <t>12A ED.</t>
  </si>
  <si>
    <t xml:space="preserve">POESIA LIRICA </t>
  </si>
  <si>
    <t>SOR JUANA</t>
  </si>
  <si>
    <t>9A ED.</t>
  </si>
  <si>
    <t>LOS EMPEÑOS DE UNA CASA. AMOR ES MAS LABERINTO</t>
  </si>
  <si>
    <t>LA VERDAD DE SOSPECHOSO</t>
  </si>
  <si>
    <t>JUAN RUIZ DE ALARCON</t>
  </si>
  <si>
    <t>14A ED.</t>
  </si>
  <si>
    <t>LIBRO DEL BUEN AMOR</t>
  </si>
  <si>
    <t>JUAN RUIZ ARCIPRESTE DE HITA</t>
  </si>
  <si>
    <t>10A ED.</t>
  </si>
  <si>
    <t>EL CONDE LUCANOR</t>
  </si>
  <si>
    <t>DON JUAN MANUEL</t>
  </si>
  <si>
    <t>POESIA</t>
  </si>
  <si>
    <t>JORGE MANRIQUE</t>
  </si>
  <si>
    <t>26A ED.</t>
  </si>
  <si>
    <t>LABERINTO DE FORTUNA</t>
  </si>
  <si>
    <t>JUAN DE MENA</t>
  </si>
  <si>
    <t>6A ED.</t>
  </si>
  <si>
    <t>MARQUES DE SANTILLANA</t>
  </si>
  <si>
    <t>LA MANZANA EN LA OSCURIDAD</t>
  </si>
  <si>
    <t>CLARICE LISPECTOR</t>
  </si>
  <si>
    <t>SIRUELA</t>
  </si>
  <si>
    <t>LA NOSTALGIA FELIZ</t>
  </si>
  <si>
    <t>AMÉLIE NOTHOMB</t>
  </si>
  <si>
    <t>ANAGRAMA</t>
  </si>
  <si>
    <t>PARA ISABEL</t>
  </si>
  <si>
    <t>ANTONIO T.</t>
  </si>
  <si>
    <t>ANTOLOGÍA DE NOVELAS EROTICAS LOS DOMINIOS DE VENUS</t>
  </si>
  <si>
    <t>EDICIÓN MARIO ARMIÑO</t>
  </si>
  <si>
    <t xml:space="preserve">POPOL VUH </t>
  </si>
  <si>
    <t>ADRIAN RECINOS</t>
  </si>
  <si>
    <t>FCE</t>
  </si>
  <si>
    <t>2012  3a ED.</t>
  </si>
  <si>
    <t>LA TIERRA DEL FAISÁN Y DEL VENADO</t>
  </si>
  <si>
    <t>ANTONIO MEDIZ BOLIO</t>
  </si>
  <si>
    <t>CONACULTA</t>
  </si>
  <si>
    <t>DON CATRÍN DE LA FACHENDA</t>
  </si>
  <si>
    <t>JOSÉ JOAQUIN  FERNÁNDEZ DE LIZARDI</t>
  </si>
  <si>
    <t>LOS PARIENTES RICOS</t>
  </si>
  <si>
    <t>RAFAEL DELGADO</t>
  </si>
  <si>
    <t>CUENTOS</t>
  </si>
  <si>
    <t>JOSÉ MARÍA ROA B.</t>
  </si>
  <si>
    <t>NOVELA CORTA MEXICANA</t>
  </si>
  <si>
    <t>NOCTURNO PEREGRINO</t>
  </si>
  <si>
    <t>SALVADOR DÍAZ MORÓN</t>
  </si>
  <si>
    <t>POR ESTAS REGIONES QUE NO QUIERO DESCRIBIR</t>
  </si>
  <si>
    <t>GUILLERMO PRIETO</t>
  </si>
  <si>
    <t xml:space="preserve">TRES LIBROS DE POESÍA </t>
  </si>
  <si>
    <t>RAMÓN LÓPEZ VELARDE</t>
  </si>
  <si>
    <t>LOS DETECTIVES SALVAJES</t>
  </si>
  <si>
    <t>ROBERTO BOLAÑO</t>
  </si>
  <si>
    <t>1° EDICIÓN</t>
  </si>
  <si>
    <t>OCÉANO MAR</t>
  </si>
  <si>
    <t>ALESSANDRO BARICO</t>
  </si>
  <si>
    <t>LA ISLA DE LA INFANCIA</t>
  </si>
  <si>
    <t>KARL OVE K.</t>
  </si>
  <si>
    <t>LAS CORRIENTES LITERARIAS EN LA AMERICA HISPANICA</t>
  </si>
  <si>
    <t>PEDRO ENRIQUE UREÑA</t>
  </si>
  <si>
    <t>2014  4a ED.</t>
  </si>
  <si>
    <t xml:space="preserve">OBRAS COMPLETAS II DE SOR JUANA INES DE LA CRUZ  </t>
  </si>
  <si>
    <t>2013 6a ED.</t>
  </si>
  <si>
    <t>OBRAS COMPLETAS III DE SOR JUANA INES DE LA CRUZ</t>
  </si>
  <si>
    <t>2014 6a ED.</t>
  </si>
  <si>
    <t>OBRAS COMPLETAS IV DE SOR JUANA INES DE LA CRUZ</t>
  </si>
  <si>
    <t>2015 6a ED.</t>
  </si>
  <si>
    <t>TRILOGIA DE LOS BAJOS FONDOS</t>
  </si>
  <si>
    <t>LUISA VALENZUELA</t>
  </si>
  <si>
    <t>2004  1a ED.</t>
  </si>
  <si>
    <t>EL ESCRITOR EN LA SOC. DE LA C.</t>
  </si>
  <si>
    <t>PURA FDEZ  JAVIER L.</t>
  </si>
  <si>
    <t>CATARATA</t>
  </si>
  <si>
    <t xml:space="preserve">AMADIS DE GAULA I  </t>
  </si>
  <si>
    <t>GARCI RODRIGUEZ DE MONTALVO</t>
  </si>
  <si>
    <t>7A ED.</t>
  </si>
  <si>
    <t>NIÑOS FUTBOLISTAS</t>
  </si>
  <si>
    <t>JUAN PABLO MENESES</t>
  </si>
  <si>
    <t>BLACKIE BOOKS</t>
  </si>
  <si>
    <t>OBRAS COMPLETAS I DE SOR JUANA INES DE LA CRUZ  5 TOMOS</t>
  </si>
  <si>
    <t>2012 6a ED.</t>
  </si>
  <si>
    <t>COMEDIETA DE P. SONETOS</t>
  </si>
  <si>
    <t>EL IMPERIO</t>
  </si>
  <si>
    <t>MYSZARD K.</t>
  </si>
  <si>
    <t>DIDACTICA DE LA ESCRITURA</t>
  </si>
  <si>
    <t>D. H. GRAVES</t>
  </si>
  <si>
    <t>MORATA</t>
  </si>
  <si>
    <t>Poesía castellana completa</t>
  </si>
  <si>
    <t>GARCILASO DE LA VEGA</t>
  </si>
  <si>
    <t>la cueva de Salamanca, la prueba de las promesas</t>
  </si>
  <si>
    <t>Milagros de Nuestra Señora</t>
  </si>
  <si>
    <t xml:space="preserve">GONZALO DE BERCEO </t>
  </si>
  <si>
    <t>16 A</t>
  </si>
  <si>
    <t>Poema del Mío CID</t>
  </si>
  <si>
    <t>ANONIMO</t>
  </si>
  <si>
    <t>28A ED.</t>
  </si>
  <si>
    <t>Amadís de Gaula II</t>
  </si>
  <si>
    <t>5A ED.</t>
  </si>
  <si>
    <t>La Celestina</t>
  </si>
  <si>
    <t xml:space="preserve">FERNANDO DE ROJAS </t>
  </si>
  <si>
    <t>21A ED.</t>
  </si>
  <si>
    <t>Cuentos</t>
  </si>
  <si>
    <t>La pista de hielo</t>
  </si>
  <si>
    <t>Un pedigrí</t>
  </si>
  <si>
    <t>PATRICK MODIANO</t>
  </si>
  <si>
    <t>Antología personal</t>
  </si>
  <si>
    <t>RICARDO PIGLIA</t>
  </si>
  <si>
    <t>Relatos completos</t>
  </si>
  <si>
    <t>JOSÉ REVUELTAS</t>
  </si>
  <si>
    <t>Introducción a la pragmática</t>
  </si>
  <si>
    <t>M. Victroria Escandell Vidal</t>
  </si>
  <si>
    <t>HISTORIA DE LA LITERATURA HISPANOAMERICANA I. LA COLONIA. CIEN AÑOS DE REPÚBLICA</t>
  </si>
  <si>
    <t>ENRIQUE ANDERSON IMBERT</t>
  </si>
  <si>
    <t>FONDO DE CULTURA ECONÓMICA</t>
  </si>
  <si>
    <t>VIAJE ALREDEDOR DE EL QUIJOTE</t>
  </si>
  <si>
    <t>FERNANDO DEL PASO</t>
  </si>
  <si>
    <t>EL SUEÑO ERÓTICO EN LA POESÍA ESPAÑOLA DE LOS SIGLOS DE ORO</t>
  </si>
  <si>
    <t>ANTONIO ALATORRE</t>
  </si>
  <si>
    <t>HISTORIA DE LA CULTURA LITERARIA EN HISPANOAMÉRICA I</t>
  </si>
  <si>
    <t>SAÚL YURKIEVICH, DARIO PUCCINI</t>
  </si>
  <si>
    <t>DE LA INTIMIDAD. EMOCIONES PRIVADAS Y EXPERIENCIAS PÚBLICAS EN LA POESÍA MEXICANA</t>
  </si>
  <si>
    <t>LUIS VICENTE DE AGUINAGA</t>
  </si>
  <si>
    <t>EL LENGUAJE DE LA PUBLICIDAD</t>
  </si>
  <si>
    <t>EULALIO FERRER</t>
  </si>
  <si>
    <t>MUJERES, MITOS Y DIOSAS</t>
  </si>
  <si>
    <t>MARTHA ROBLES</t>
  </si>
  <si>
    <t>OBRAS REUNIDAS I</t>
  </si>
  <si>
    <t>IVAN ILLICH</t>
  </si>
  <si>
    <t>EL ARCO Y LA LIRA. EL POEMA, LA REVELACIÓN POÉTICA, POESÍA E HISTORIA</t>
  </si>
  <si>
    <t>OCTAVIO PAZ</t>
  </si>
  <si>
    <t>UNA INTRODUCCIÓN A LA TEORÍA LITERARIA</t>
  </si>
  <si>
    <t>TERRY EAGLETON</t>
  </si>
  <si>
    <t>CINCO MIL AÑOS DE PALABRAS. COMENTARIOS SOBRE EL ORIGEN, EVOLUCIÓN, MUERTE Y RESURRECCIÓN DE ALGUNAS LENGUAS</t>
  </si>
  <si>
    <t>CARLOS PRIETO</t>
  </si>
  <si>
    <t>JOSÉ REVUELTAS: UNA LITERATURA DEL LADO MORIDOR</t>
  </si>
  <si>
    <t>EVODIO ESCALANTE</t>
  </si>
  <si>
    <t>EL ÁRBOL DE OROR. JOSÉ REVULETAS Y EL PESIMISMO ARDIENTE</t>
  </si>
  <si>
    <t>PHILIPPE CHERON</t>
  </si>
  <si>
    <t>LOGOI. UNA GRAMÁTICA DEL LENGUAJE LITERARIO</t>
  </si>
  <si>
    <t>FERNANDO VALLEJO</t>
  </si>
  <si>
    <t>LA RUTA DE HERNÁN CORTÉS</t>
  </si>
  <si>
    <t>FERNANDO BENITEZ</t>
  </si>
  <si>
    <t>MUJER QUE SABE LATÍN…</t>
  </si>
  <si>
    <t>ROSARIO CASTELLANOS</t>
  </si>
  <si>
    <t>EL ETERNO FEMENINO: FARSA</t>
  </si>
  <si>
    <t>SOR JUANA INÉS DE LA CRUZ O LAS TRAMPAS DE LA FE</t>
  </si>
  <si>
    <t>MÍMESIS. LA REPRESENTACIÓN DE LA REALIDAD EN LA LITERATURA OCCIDENTAL</t>
  </si>
  <si>
    <t>ERICH AUERBACH, EDWARD SAID</t>
  </si>
  <si>
    <t>MITO Y ARCHIVO. UNA TEORÍA DE LA NARRATIVA LATINOAMERICANA</t>
  </si>
  <si>
    <t>ROBERTO GONZÁLEZ ECHEVERRÍA</t>
  </si>
  <si>
    <t>CUENTOS COMPLETOS</t>
  </si>
  <si>
    <t>INÉS ARREDONDO, BEATRIZ ESPEJO</t>
  </si>
  <si>
    <t>BALUN CANAN</t>
  </si>
  <si>
    <t>OBRAS</t>
  </si>
  <si>
    <t>DICCIONARIO BREVE DE MEXICANISMO</t>
  </si>
  <si>
    <t>GUIDO GÓMEZ DE SILVA</t>
  </si>
  <si>
    <t>JOSE JUAN TABLADA: SU HAIKÚ Y SU JAPONISMO</t>
  </si>
  <si>
    <t>SEIKO OTA</t>
  </si>
  <si>
    <t>HISTORIA DE LA CULTURA LITERARIA EN HISPANOAMÉRICA II</t>
  </si>
  <si>
    <t>HISTORIA TRÁGICA DE LA LITERATURA</t>
  </si>
  <si>
    <t>MUSCHG WALTER</t>
  </si>
  <si>
    <t>LOS 1001 AÑOS DE LA LENGUA ESPAÑOLA</t>
  </si>
  <si>
    <t>ADIVINA, O TE DEVORO. EL ENIGMA DE LOS SÍMBOLOS</t>
  </si>
  <si>
    <t>PABLO SOLER FROST</t>
  </si>
  <si>
    <t>EL MITO DEL SALVAJE</t>
  </si>
  <si>
    <t>ROGER BARTRA</t>
  </si>
  <si>
    <t>AIRES DE FAMILIA: CULTURA Y SOCIEDAD ENAMERICA LATIA (A)</t>
  </si>
  <si>
    <t>CARLOS MONSIVAIS</t>
  </si>
  <si>
    <t>COCINA DE LA ESCRITURA, LA (A)</t>
  </si>
  <si>
    <t>DANIEL CASSANY</t>
  </si>
  <si>
    <t>LITERATURA Y LOS DIOSES, LA (A)</t>
  </si>
  <si>
    <t>ROBERTO CALASSO</t>
  </si>
  <si>
    <t>SHAKESPEARE: LOS FUEGOS DE LA ENVIDIA (A)</t>
  </si>
  <si>
    <t>RENE GIRARD</t>
  </si>
  <si>
    <t>2666 (CM)</t>
  </si>
  <si>
    <t>CABEZA DE TURCO: ABAJO DE TODO (CM)</t>
  </si>
  <si>
    <t>GUNTER WALLRAFF</t>
  </si>
  <si>
    <t>DETECTIVES SALVAJES,  LOS (CM)</t>
  </si>
  <si>
    <t>GUIA DEL AUTOESTOPISTA GALACTICO (CM)</t>
  </si>
  <si>
    <t>DOUGLAS ADAMS</t>
  </si>
  <si>
    <t>HISTORIA DEL CINE (CM)</t>
  </si>
  <si>
    <t>GUBERN ROMAN</t>
  </si>
  <si>
    <t>HOMBRE ENAMORADO. MI LUCHA:II, UN (CM)</t>
  </si>
  <si>
    <t>OVE KNAUSGARD KARL</t>
  </si>
  <si>
    <t>LECTOR, EL (CM)</t>
  </si>
  <si>
    <t>BERNHARD SCHLINK</t>
  </si>
  <si>
    <t>LOLITA (CM)</t>
  </si>
  <si>
    <t>VLADIMIR NABOKOV</t>
  </si>
  <si>
    <t>MAR, EL (CM)</t>
  </si>
  <si>
    <t>JOHN BANVILLE</t>
  </si>
  <si>
    <t>MI TIO OSWALD (CM)</t>
  </si>
  <si>
    <t>ROALD DAHL</t>
  </si>
  <si>
    <t>NOVELITA LUMPEN, UNA (CM)</t>
  </si>
  <si>
    <t>OCEANO MAR (CM)</t>
  </si>
  <si>
    <t>BARICCO, ALESSANDRO</t>
  </si>
  <si>
    <t>PAIS DE LAS ULTIMAS COSAS, EL (CM)</t>
  </si>
  <si>
    <t>PAUL AUSTER</t>
  </si>
  <si>
    <t>PULP (CM)</t>
  </si>
  <si>
    <t>CHARLES BUKOWSKI</t>
  </si>
  <si>
    <t>SECRETO DEL MAL, EL (CM)</t>
  </si>
  <si>
    <t>SOSTIENE PEREIRA (CM)</t>
  </si>
  <si>
    <t>ANTONIO TABUCCHI</t>
  </si>
  <si>
    <t>TESTIGO, EL (CM)</t>
  </si>
  <si>
    <t>JUAN VILLORO</t>
  </si>
  <si>
    <t>TRAINSPOTTING (CM)</t>
  </si>
  <si>
    <t>IRVINE WELSH</t>
  </si>
  <si>
    <t>TRAS LAS LINEAS (CM)</t>
  </si>
  <si>
    <t>VIDA INSTRUCCIONES DE USO (CM)</t>
  </si>
  <si>
    <t>GEORGES PEREC</t>
  </si>
  <si>
    <t>YONQUI (CM)</t>
  </si>
  <si>
    <t>WILLIAM S. BURROUGHS</t>
  </si>
  <si>
    <t>RAYMOND CARVER (COMPENDIUM)</t>
  </si>
  <si>
    <t>RAYMOND, CARVER</t>
  </si>
  <si>
    <t>ROALD DAHL (COMPENDIUM)</t>
  </si>
  <si>
    <t>ROALD, DAHL</t>
  </si>
  <si>
    <t>ARRECIFE (NH)</t>
  </si>
  <si>
    <t>BLANCO NOCTURNO (NH)</t>
  </si>
  <si>
    <t>CASI NUNCA (NH)</t>
  </si>
  <si>
    <t>DANIEL SADA</t>
  </si>
  <si>
    <t>DIARIOS DE EMILIO RENZI II, LOS. LOS AÑOS FELICES (NH)</t>
  </si>
  <si>
    <t>PIGLIA, RICARDO</t>
  </si>
  <si>
    <t>FIESTA EN LA MADRIGUERA (NH)</t>
  </si>
  <si>
    <t>JUAN PABLO VILLALOBOS</t>
  </si>
  <si>
    <t>HUESPED, EL (NH)</t>
  </si>
  <si>
    <t>GUADALUPE NETTEL</t>
  </si>
  <si>
    <t>LENGUAJE DEL JUEGO,EL (NH)</t>
  </si>
  <si>
    <t>SI VIVIERAMOS EN UN LUGAR NORMAL (NH)</t>
  </si>
  <si>
    <t>TE VENDO UN PERRO</t>
  </si>
  <si>
    <t>CHICAS, LAS (PN)</t>
  </si>
  <si>
    <t>CLINE, EMMA</t>
  </si>
  <si>
    <t>CONFIGURACION DE LA ULTIMA ORILLA (PN)</t>
  </si>
  <si>
    <t>HOUELLEBECQ, MICHEL</t>
  </si>
  <si>
    <t>LEY DEL MENOR, LA</t>
  </si>
  <si>
    <t>IAN MCEWAN</t>
  </si>
  <si>
    <t>MIEDO Y ASCO EN LAS VEGAS (CM)</t>
  </si>
  <si>
    <t>HUNTER S. THOMPSON</t>
  </si>
  <si>
    <t>MUERTE DEL PADRE, LA (PN)</t>
  </si>
  <si>
    <t>KARL OVE KNAUSGARD</t>
  </si>
  <si>
    <t>MUJER BAJANDO UNA ESCALERA (PN)</t>
  </si>
  <si>
    <t>SCHLINK, BERNHARD</t>
  </si>
  <si>
    <t>RUIDO DEL TIEMPO, EL (PN)</t>
  </si>
  <si>
    <t>BARNES, JULIAN</t>
  </si>
  <si>
    <t>SEDA (PN)</t>
  </si>
  <si>
    <t>ALESSANDRO BARICCO</t>
  </si>
  <si>
    <t>VIDA Y DESTINO</t>
  </si>
  <si>
    <t>VASILI GROSSMAN</t>
  </si>
  <si>
    <t>GALAXIA GUTENBERG</t>
  </si>
  <si>
    <t>ESTRATEGIAS DE LECTURA</t>
  </si>
  <si>
    <t>ISABEL SOLE</t>
  </si>
  <si>
    <t>GRAO</t>
  </si>
  <si>
    <t>FORMACION LECTORA Y LITERARIA, LA</t>
  </si>
  <si>
    <t>JOSEP BALLESTER</t>
  </si>
  <si>
    <t>FERNANDO,PESSOA</t>
  </si>
  <si>
    <t>PAGINAS DE ESPUMA</t>
  </si>
  <si>
    <t>E. ALLAN POE</t>
  </si>
  <si>
    <t>CUENTOS COMPLETOS (1887-1893)</t>
  </si>
  <si>
    <t>CHEJOV, ANTON P.</t>
  </si>
  <si>
    <t>ESCRIBIR. ENSAYOS SOBRE LITERATURA</t>
  </si>
  <si>
    <t>ROBERT LOUIS STEVENSON</t>
  </si>
  <si>
    <t>TERNURA CANIBAL. LA</t>
  </si>
  <si>
    <t>ENRIQUE SERNA</t>
  </si>
  <si>
    <t>VIAJAR. ENSAYOS SOBRE VIAJES</t>
  </si>
  <si>
    <t>ROBERT LOUIS, STEVENSON</t>
  </si>
  <si>
    <t>APRENDIZAJE O EL LIBRO DE LOS PLACERES</t>
  </si>
  <si>
    <t>CABALLERO INEXISTENTE, EL (B.C.)</t>
  </si>
  <si>
    <t>ITALO CALVINO</t>
  </si>
  <si>
    <t>FUEGO Y EL SOL, EL</t>
  </si>
  <si>
    <t>MURDOCH, IRIS</t>
  </si>
  <si>
    <t>HASTA LA MUERTE</t>
  </si>
  <si>
    <t>OZ AMOS</t>
  </si>
  <si>
    <t>SERPIENTES DE PLATA Y OTROS CUENTOS (L.T</t>
  </si>
  <si>
    <t>RILKE RAINER MARIA</t>
  </si>
  <si>
    <t>SOPLO DE VIDA, UN</t>
  </si>
  <si>
    <t>LISPECTOR, CLARICE</t>
  </si>
  <si>
    <t>TOCAR EL AGUA, TOCAR EL VIENTO</t>
  </si>
  <si>
    <t>OZ, AMOS</t>
  </si>
  <si>
    <t>VIAJE AL OESTE, LAS AVENTURAS DEL REY MONO</t>
  </si>
  <si>
    <t>JESUS FERRERO</t>
  </si>
  <si>
    <t>VIZCONDE DEMEDIADO, EL (B.C.)</t>
  </si>
  <si>
    <t>LA SEÑORITA JULIA</t>
  </si>
  <si>
    <t>STRIMBERG</t>
  </si>
  <si>
    <t>ALIANZA EDITORIAL</t>
  </si>
  <si>
    <t>TEORÍA DE LA NARRATIVA</t>
  </si>
  <si>
    <t>MIEKE BAL</t>
  </si>
  <si>
    <t>CÁTEDRA</t>
  </si>
  <si>
    <t>ORLANDO FURIOSO</t>
  </si>
  <si>
    <t>ÍTALO CALVINO</t>
  </si>
  <si>
    <t>COMPETENCIA EN COMUNICACIÓN LINGÜÍSTICA</t>
  </si>
  <si>
    <t>PILAR PÉREZ, FELIPE ZAYAS</t>
  </si>
  <si>
    <t>DE PRAGMÁTICA Y SEMÁNTICA</t>
  </si>
  <si>
    <t>SALVADOR GUTIÉRREZ</t>
  </si>
  <si>
    <t>ARCO LIBROS</t>
  </si>
  <si>
    <t>LINGÜÍSTICA APLIACADA DEL ESPAÑOL</t>
  </si>
  <si>
    <t>MANUEL LACÁSTER</t>
  </si>
  <si>
    <t>SOCIOLINGÜÍSTICA DEL ESPAÑOL. DESARROLLOS Y PERSPECTIVAS EN EL ESTUDIO DE LA LENGUA ESPAÑOLA EN EL CONTEXTO SOCIAL</t>
  </si>
  <si>
    <t>BLAS, J. A.</t>
  </si>
  <si>
    <t>INTRODUCCIÓN A LOS ESTUDIOS LITERARIOS</t>
  </si>
  <si>
    <t>LAPESA, R.</t>
  </si>
  <si>
    <t>COMO SE COMENTA UN TEXTO LITERARIO</t>
  </si>
  <si>
    <t>LÁZARO CARRETERA, EVARISTO CORREA</t>
  </si>
  <si>
    <t>EL SUSURRO DEL LENGUAJE</t>
  </si>
  <si>
    <t>ROLAND BARTHES</t>
  </si>
  <si>
    <t>PAIDÓS</t>
  </si>
  <si>
    <t>LITERATURA Y FEMINISMO</t>
  </si>
  <si>
    <t>SÁNCHEZ DUEÑAS, B.</t>
  </si>
  <si>
    <t>ACIBEL</t>
  </si>
  <si>
    <t>CARTAS MARRUECAS / NOCHES LÚGUBRES</t>
  </si>
  <si>
    <t>JOSÉ CADALSO</t>
  </si>
  <si>
    <t>EN POS DE JUAN RULFO</t>
  </si>
  <si>
    <t>POPOVIC, KARIC, POL</t>
  </si>
  <si>
    <t>MIGUEL ÁNGEL PORRÚA</t>
  </si>
  <si>
    <t>SOBRE LA ESCRITURA. JOYCE, JAMES</t>
  </si>
  <si>
    <t>JAMES JOYCE</t>
  </si>
  <si>
    <t>ALBA</t>
  </si>
  <si>
    <t>TIEMPO Y NARRACION I</t>
  </si>
  <si>
    <t>PAUL RICOEUR</t>
  </si>
  <si>
    <t>SIGLO XXI</t>
  </si>
  <si>
    <t>TIEMPO Y NARRACION II</t>
  </si>
  <si>
    <t>TIEMPO Y NARRACION III</t>
  </si>
  <si>
    <t>NUEVAS PERSPECTIVAS</t>
  </si>
  <si>
    <t>EMILIA FERREIRO</t>
  </si>
  <si>
    <t>PROBLEMAS DE LINGÜÍSTICA GENERAL I</t>
  </si>
  <si>
    <t>ÉMILE BENVENISTE</t>
  </si>
  <si>
    <t>PROBLEMAS DE LINGÜÍSTICA GENERAL II</t>
  </si>
  <si>
    <t>ESTRUCTURAS SINTACTICAS</t>
  </si>
  <si>
    <t>NOAM CHOMSKY</t>
  </si>
  <si>
    <t>DICCIONARIO ENCICLOPÉDICO DE LAS CIENCIAS DEL LENGUAJE</t>
  </si>
  <si>
    <t>OSWALD DUCROT</t>
  </si>
  <si>
    <t>HISTORIA DE LA LITERATURA MEXICANA 3</t>
  </si>
  <si>
    <t>BEATRIZ GARZA CUARÓN</t>
  </si>
  <si>
    <t>HISTORIA DEL PENSAMIENTO FILOSÓFICO Y CIENTÍFICO I</t>
  </si>
  <si>
    <t>REALE, GIOVANNI / ANTISERI, DARIO</t>
  </si>
  <si>
    <t>HERDER</t>
  </si>
  <si>
    <t>HISTORIA DEL PENSAMIENTO FILOSÓFICO Y CIENTÍFICO II</t>
  </si>
  <si>
    <t>HISTORIA DEL PENSAMIENTO FILOSÓFICO Y CIENTÍFICO III</t>
  </si>
  <si>
    <t>ÚLTIMAS LECCIONES. COLLÉGE DE FRANCE, 1968 Y 1969</t>
  </si>
  <si>
    <t>UNA HISTORIA DE LA LECTURA</t>
  </si>
  <si>
    <t xml:space="preserve">Alberto Manguel  </t>
  </si>
  <si>
    <t>UNA HISTORIA NATURAL DE LA CURIOSIDAD</t>
  </si>
  <si>
    <t>ESCRITOS Y CINFERENCIAS III. ANTROPOLOGÍA FILOSÓFICA</t>
  </si>
  <si>
    <t>INQUIETUD POR LA VERDAD</t>
  </si>
  <si>
    <t>MICHEL FOUCAULT</t>
  </si>
  <si>
    <t>PANORAMA DE LAS NEUROSIS DE TRANSFERENCIA</t>
  </si>
  <si>
    <t>SIGMUND FREUD</t>
  </si>
  <si>
    <t>LA GRAN EXTRANJERA. PARA PENSAR LA LITERATURA</t>
  </si>
  <si>
    <t>EL GRANO DE LA VOZ. ENTREVISTAS, 1962 - 1980</t>
  </si>
  <si>
    <t>COMO ESCRIBIR UNA NOVELA HISTORICA</t>
  </si>
  <si>
    <t>DE MIQUEL, MARIA ANTONIA</t>
  </si>
  <si>
    <t>MANUAL DE ESCRITURA PARA CIENTÍFICOS SOCIALES. CÓMO EMPEZAR Y TERMINAR UNA TÉSIS, UN LIBRO O UN ARTÍCULO</t>
  </si>
  <si>
    <t>HOWARD BECKER</t>
  </si>
  <si>
    <t>TRUCOS DEL OFICIO. CÓMO CONDUCIR SU INVESTIGACIÓN EN CIENCIAS SOCIALES</t>
  </si>
  <si>
    <t>INTRODUCCIÓN A FOUCAULT</t>
  </si>
  <si>
    <t xml:space="preserve">EDGARDO CASTRO   </t>
  </si>
  <si>
    <t>DICCIONARIO FOUCAULT. TEMAS CONCEPTOS Y AUTORES</t>
  </si>
  <si>
    <t>LAS VENAS ABIERTAS DE AMÉRICA LATINA</t>
  </si>
  <si>
    <t xml:space="preserve">EDUARDO GALEANO </t>
  </si>
  <si>
    <t>MUJERES</t>
  </si>
  <si>
    <t>ANTORPOLOGÍA DE LA POESÍA NORTEAMERICANA</t>
  </si>
  <si>
    <t>JOSÉ CORONEL URTRECHO</t>
  </si>
  <si>
    <t>ULTIMO ROUND 2 tomos</t>
  </si>
  <si>
    <t>JULIO CORTÁZAR</t>
  </si>
  <si>
    <t>LA VUELTA AL DÍA EN OCHENTA MUNDOS VOLUMEN I</t>
  </si>
  <si>
    <t>TARDE O TEMPRANO (Poemas 1958-2009)</t>
  </si>
  <si>
    <t>JOSÉ EMILIO PACHECO</t>
  </si>
  <si>
    <t>OBRAS REUNIDAS III. ENSAYOS SOBRE LITERATURA POPULAR MEXICANA DEL SIGLO XIX</t>
  </si>
  <si>
    <t>MARGO GLANTZ</t>
  </si>
  <si>
    <t>POESÍA</t>
  </si>
  <si>
    <t>OBRA REUNIDA</t>
  </si>
  <si>
    <t>POEMAS PARA COMBATIR LA CALVICIE</t>
  </si>
  <si>
    <t>NICANOR PARRA</t>
  </si>
  <si>
    <t>ANTOLOGÍA PERSONAL</t>
  </si>
  <si>
    <t>OBRAS REUNIDAS II</t>
  </si>
  <si>
    <t>TEATRO COMPLETO III</t>
  </si>
  <si>
    <t>TEATRO COMPLETO V. ESCRITOS SOBRE LA HISTORIA DEL TEATRO EN MÉXICO</t>
  </si>
  <si>
    <t>TEATRO COMPLETO IV</t>
  </si>
  <si>
    <t>TEATRO COMPLETO II</t>
  </si>
  <si>
    <t>EL VIAJERO, LA TORRE Y LA LARVA. EL LECTOR COMO METÁFORA</t>
  </si>
  <si>
    <t>ALBERTO MANGUEL</t>
  </si>
  <si>
    <t>SINTAXIS HISTORIA DE LA LENGUA ESPAÑOLA. SEGUNDA PARTE: LA FRASE NOMINAL</t>
  </si>
  <si>
    <t>CONCEPCIÓN COMPANY</t>
  </si>
  <si>
    <t>La Salud de la Población hacia una Nueva Salud Pública</t>
  </si>
  <si>
    <t>Frenk</t>
  </si>
  <si>
    <t>Fondo de Cultura Económica</t>
  </si>
  <si>
    <t>3ed/2013</t>
  </si>
  <si>
    <t>El IMSS en el Sistema Nacional de Salud. Titulación Actual, Retos y Propuestas de Politica</t>
  </si>
  <si>
    <t>Dávila Torres J; Diaz Ponce. M.A; Echeverria Zuno</t>
  </si>
  <si>
    <t>Alfil México</t>
  </si>
  <si>
    <t xml:space="preserve">El Análisis Demográfico: Métodos, Resultados y Aplicaciones </t>
  </si>
  <si>
    <t>Roland Pressat</t>
  </si>
  <si>
    <t xml:space="preserve">Bioestadística </t>
  </si>
  <si>
    <t>Celis A</t>
  </si>
  <si>
    <t>3ed/2011</t>
  </si>
  <si>
    <t>La Población Mundial</t>
  </si>
  <si>
    <t>Vallin J</t>
  </si>
  <si>
    <t>Alianza Editorial</t>
  </si>
  <si>
    <t xml:space="preserve">HIGIENE Y ATENCION SANITARIA DOMICILIARIA </t>
  </si>
  <si>
    <t>LAURA BARBERO MIGUEL</t>
  </si>
  <si>
    <t>COMO USAR LA INFORMACIÓN EN TRABAJOS DE INVESTIGACIÓN</t>
  </si>
  <si>
    <t>ELIZABETH ORNA</t>
  </si>
  <si>
    <t>TEORÍA DE CONFLICTOS</t>
  </si>
  <si>
    <t>REMO F. ENTELMA</t>
  </si>
  <si>
    <t>RESOLVER CONFLIGTOS Y …</t>
  </si>
  <si>
    <t>ROBETRTH H. MNOOKIN</t>
  </si>
  <si>
    <t>ANTROPOLOGÍA Y DESARROLLO</t>
  </si>
  <si>
    <t>PEREZ GALAN</t>
  </si>
  <si>
    <t>METODOLOGÍA DE LA INVESTIGACIÓN EN COOPERACIÓN</t>
  </si>
  <si>
    <t>ECHART MUÑOZ</t>
  </si>
  <si>
    <t>DESARROLLO DE COMPETENCIAS EN PRODUCCIÓN DE PROTOCOLOS</t>
  </si>
  <si>
    <t>RODOLFO A L DE LA FUENTE RUIZ</t>
  </si>
  <si>
    <t>NUTRICION EN SALUD PUBLICA</t>
  </si>
  <si>
    <t xml:space="preserve">MICHAEL J. GIBNEY </t>
  </si>
  <si>
    <t>La Salud Pública y el Trabajo en la Comunidad</t>
  </si>
  <si>
    <t>Gonzalez</t>
  </si>
  <si>
    <t>Mc Graw Hill</t>
  </si>
  <si>
    <t>1ed/2011</t>
  </si>
  <si>
    <t>Ciencias de la Salud</t>
  </si>
  <si>
    <t>Higashida</t>
  </si>
  <si>
    <t>7ed/2013</t>
  </si>
  <si>
    <t>Promover la vida</t>
  </si>
  <si>
    <t xml:space="preserve">Marie-Francoise Colliere    </t>
  </si>
  <si>
    <t>2ed/2009</t>
  </si>
  <si>
    <t>Promoción de la Salud en el Ciclo de la Vida</t>
  </si>
  <si>
    <t>González-Moreno</t>
  </si>
  <si>
    <t>1ed/2012</t>
  </si>
  <si>
    <t>MANUAL DE INVESTIGACIÓN CUALITATIVA I</t>
  </si>
  <si>
    <t>NORMA K. YOVANNA S.</t>
  </si>
  <si>
    <t>MANUAL DE INVESTIGACIÓN CUALITATIVA II</t>
  </si>
  <si>
    <t>MANUAL DE INVESTIGACIÓN CUALITATIVA III</t>
  </si>
  <si>
    <t>Tratado General de la Salud en las Sociedades Humanas: Salud y Enfermedad</t>
  </si>
  <si>
    <t>San Martín</t>
  </si>
  <si>
    <t>La Prensa Medica</t>
  </si>
  <si>
    <t>11ed/2008</t>
  </si>
  <si>
    <t>Ecología y Salud</t>
  </si>
  <si>
    <t>Burgos</t>
  </si>
  <si>
    <t>3ed/2008</t>
  </si>
  <si>
    <t>Epidemiología Moderna</t>
  </si>
  <si>
    <t>Kenneth J. Rothman</t>
  </si>
  <si>
    <t>Díaz de Santos</t>
  </si>
  <si>
    <t>Promoción de la Salud y Cambio Social</t>
  </si>
  <si>
    <t>Colomer Concha</t>
  </si>
  <si>
    <t>Editorial Masson</t>
  </si>
  <si>
    <t>La Evaluación Cualitativa: Introducción a los Métodos Cualitativos</t>
  </si>
  <si>
    <t>Shaw, I.F.</t>
  </si>
  <si>
    <t>España: Paídos Ibérica</t>
  </si>
  <si>
    <t>Salud Pública y Educación para la Salud</t>
  </si>
  <si>
    <t>Frias Osuna A</t>
  </si>
  <si>
    <t>Masson, Barcelona</t>
  </si>
  <si>
    <t>Nociones de Salud Pública</t>
  </si>
  <si>
    <t>Martínez</t>
  </si>
  <si>
    <t>2ed/2013</t>
  </si>
  <si>
    <t>Manual de Estilo de Públicaciones</t>
  </si>
  <si>
    <t>Asociación Psicologica Americana</t>
  </si>
  <si>
    <t>Washington DC: Manual Moderno</t>
  </si>
  <si>
    <t>3ed/2010</t>
  </si>
  <si>
    <t>COMUNICACIÓN EPISTEMIOLOGICA Y METODOLOGICAS</t>
  </si>
  <si>
    <t>NIDIA ABATEDAGA</t>
  </si>
  <si>
    <t xml:space="preserve">INTERPRETAR LA COMUNICACIÓN </t>
  </si>
  <si>
    <t>MIGUEL DE MORAGAS SPA</t>
  </si>
  <si>
    <t>MANUAL DE PSICOÉTICA</t>
  </si>
  <si>
    <t>OMAR FRARCA TAIRAGO</t>
  </si>
  <si>
    <t>CASOS DE INVESTIGACIONES DOCUMENTALES</t>
  </si>
  <si>
    <t>DE LA PEÑA</t>
  </si>
  <si>
    <t>DERECHO A LA SALUD Y JUSTICIA CONSTITUCIONAL</t>
  </si>
  <si>
    <t>VICTOR BAZAN</t>
  </si>
  <si>
    <t>Estadística para las Ciencias Sociales</t>
  </si>
  <si>
    <t>Ferris J.Ritchey</t>
  </si>
  <si>
    <t>Epidemiología y Estadística en Salud</t>
  </si>
  <si>
    <t>Villa</t>
  </si>
  <si>
    <t>Para Entender la Diabetes</t>
  </si>
  <si>
    <t>Lerman Garber Israel</t>
  </si>
  <si>
    <t>Nostra Ediciones</t>
  </si>
  <si>
    <t>Bioestadística: Base para el Análisis de las Ciencias de la Salud</t>
  </si>
  <si>
    <t>Daniel Wayne W</t>
  </si>
  <si>
    <t>El protocolo de Investigación: Lineamientos para su Elaboración y Análisis</t>
  </si>
  <si>
    <t>Méndez, I; Namihira, D; Moreno, L</t>
  </si>
  <si>
    <t>El protocolo de Investigación</t>
  </si>
  <si>
    <t>Universidad de Guadalajara</t>
  </si>
  <si>
    <t>ADMINISTRACIÓN Y ORGANIZACIÓN</t>
  </si>
  <si>
    <t>LYDIA ARBAIZA FERMINI</t>
  </si>
  <si>
    <t>MEDICO CIRUJANO Y PARTERO</t>
  </si>
  <si>
    <t>FILOSOFIA PARA MEDICOS</t>
  </si>
  <si>
    <t>HISTORIA DE LA MEDICINA</t>
  </si>
  <si>
    <t>DSM-5 GUÍA PARA EL DIAGNÓSTICO CLÍNICO</t>
  </si>
  <si>
    <t>MORRISON</t>
  </si>
  <si>
    <t>TRATAMIENTO DEL CÁNCER. ONCOLOGÍA MÉDICA, QUIRÚRGICA Y RADIOTERAPIA</t>
  </si>
  <si>
    <t>GRANADOS</t>
  </si>
  <si>
    <t>TRATADO DE CIRUJÍA GENERAL 2 TOMOS</t>
  </si>
  <si>
    <t>AMCG</t>
  </si>
  <si>
    <t>GUÍA DE PROCEDIMIENTOS CLÍNICOS</t>
  </si>
  <si>
    <t>MYERS</t>
  </si>
  <si>
    <t>FISIOLOGÍA CARDIOVASCULAR, RENAL Y RESPIRATORIA</t>
  </si>
  <si>
    <t>ALEXÁNDERSON</t>
  </si>
  <si>
    <t>SALUD PÚBLICA. TEORÍA Y PRÁCTICA</t>
  </si>
  <si>
    <t>HERNÁNDEZ</t>
  </si>
  <si>
    <t>INMUNOLOGÍA</t>
  </si>
  <si>
    <t>PARHAM</t>
  </si>
  <si>
    <t>LABORATORIO CLÍNICO. INDICACIONES E INTERPRETACIÓN DE RESULTADOS</t>
  </si>
  <si>
    <t>PAGANA</t>
  </si>
  <si>
    <t>DIAGNÓSICO Y TRATAMIENTO EN NEUMONOLOGÍA</t>
  </si>
  <si>
    <t>GONZÁLEZ/SUÁREZ</t>
  </si>
  <si>
    <t>ANESTESIOLOGÍA CLÍNICA DE MORGAN Y MIKHAIL</t>
  </si>
  <si>
    <t>BUTTERWORTH ANTES MORGAN</t>
  </si>
  <si>
    <t>VASUDEVAN GUIA DE REVISIÓN</t>
  </si>
  <si>
    <t>SISTEMA MEXICANO DE EQUIVALENCIAS RENAL</t>
  </si>
  <si>
    <t>NUTRICIÓN ACTUALIDADES</t>
  </si>
  <si>
    <t>ELABORACIÓN DE LA HIST. CLÍNICA EXÁMEN FÍSICO</t>
  </si>
  <si>
    <t>ELABORACIÓN DE LAS HIST. CLÍNICA EXÁMEN</t>
  </si>
  <si>
    <t>HARRISON MEDICINA INTERNA</t>
  </si>
  <si>
    <t>MAESTRÍA EN CIENCIAS DE LA SALUD PÚBLICA</t>
  </si>
  <si>
    <t>MÉDICO CIRUJANO Y PARTERO</t>
  </si>
  <si>
    <t xml:space="preserve">PRINCIPIOS DE EDUCACION MEDICA </t>
  </si>
  <si>
    <t xml:space="preserve">MILLAN </t>
  </si>
  <si>
    <t xml:space="preserve">MEDICA PANAMERICANA </t>
  </si>
  <si>
    <t>Editorial Biblioinfiorma</t>
  </si>
  <si>
    <t>METODOLOGÍA DE LA INVESTIGACIÓN EPIDEMIOLÓGICA</t>
  </si>
  <si>
    <t>JUAN LUIS LODOÑO</t>
  </si>
  <si>
    <t>5TA</t>
  </si>
  <si>
    <t>CLINICAL ANATOMY (APROBLEM SOLVING A.)</t>
  </si>
  <si>
    <t>KULKARNI</t>
  </si>
  <si>
    <t>JAYPEE</t>
  </si>
  <si>
    <t>FISIOPATOLOGIA DE LA ENFERMEDAD</t>
  </si>
  <si>
    <t>HAMMER</t>
  </si>
  <si>
    <t>McGRAW</t>
  </si>
  <si>
    <t xml:space="preserve"> 6a.</t>
  </si>
  <si>
    <t xml:space="preserve">BIOLOGIA MOLECULAR </t>
  </si>
  <si>
    <t xml:space="preserve">ADRIANA SALAZAR </t>
  </si>
  <si>
    <t>McGRAW-HILL</t>
  </si>
  <si>
    <t xml:space="preserve">ANATOMIA RADIOLOGICA ESCENCIAL </t>
  </si>
  <si>
    <t>WEBER NEFTER</t>
  </si>
  <si>
    <t xml:space="preserve">TEXTO ATLAS DE HISTOLOGIA </t>
  </si>
  <si>
    <t xml:space="preserve">SEPULVEDA </t>
  </si>
  <si>
    <t xml:space="preserve">QUESERIAS </t>
  </si>
  <si>
    <t>L. ESTARE</t>
  </si>
  <si>
    <t>AMV EDICIONES</t>
  </si>
  <si>
    <t>GUIA DE CAMPO DE LOS POLINIZADORES DE ESPAÑA</t>
  </si>
  <si>
    <t>LUIS OSCAR AGUADO MARTIN</t>
  </si>
  <si>
    <t>MUNDI-PRENSA</t>
  </si>
  <si>
    <t>INICIACIÓN A LA APICULTURA</t>
  </si>
  <si>
    <t>ELENA MARÍA NOBLES PORTELA</t>
  </si>
  <si>
    <t>GRAMINIAS Y FORRAJOS PARA GANADO</t>
  </si>
  <si>
    <t>FELIPE DURÁN RAMIREZ</t>
  </si>
  <si>
    <t>GRUPO LATINO</t>
  </si>
  <si>
    <t>1 EDICIÓN</t>
  </si>
  <si>
    <t>INSEMINACION Y TRANSFERENCIA DE EMBRIONES EN ANIMALES DE GRANJA</t>
  </si>
  <si>
    <t>UTLIMA EDIUCIÓN</t>
  </si>
  <si>
    <t>PRINCIPIOS DE BIOQUMCA</t>
  </si>
  <si>
    <t xml:space="preserve">DAVID L. NELSON MICHAEL M </t>
  </si>
  <si>
    <t>OMEGA</t>
  </si>
  <si>
    <t>6a. ED.</t>
  </si>
  <si>
    <t>NUTRICIÓN ANIMAL</t>
  </si>
  <si>
    <t>MC DONALD FORMERLY</t>
  </si>
  <si>
    <t>ACRIBRA</t>
  </si>
  <si>
    <t>MEDICINA VETERINARIA Y ZOOTECNIA</t>
  </si>
  <si>
    <t>UN NUEVO MODELO PARA LA SALUD Y LA ENFERMEDAD</t>
  </si>
  <si>
    <t>GEORGE VITHOULKAS</t>
  </si>
  <si>
    <t>CUELLAR</t>
  </si>
  <si>
    <t>1RA. 2011</t>
  </si>
  <si>
    <t>MATERIA MÉDICA VIVA</t>
  </si>
  <si>
    <t>TEXBOOK OF BIOCHEMISTRY FOR MEDICAL</t>
  </si>
  <si>
    <t>VASUDEVAN</t>
  </si>
  <si>
    <t xml:space="preserve">EJERCICIOS DE REVISIÓN </t>
  </si>
  <si>
    <t>D M VASUDEVAN</t>
  </si>
  <si>
    <t>6TA.</t>
  </si>
  <si>
    <t xml:space="preserve">CIRUJIA 1 </t>
  </si>
  <si>
    <t xml:space="preserve">ABEL ARCHUNDIA </t>
  </si>
  <si>
    <t>CIRUJIA 2</t>
  </si>
  <si>
    <t xml:space="preserve">TEXTO Y ATLAS HISTOLOGIA </t>
  </si>
  <si>
    <t xml:space="preserve">ROSS </t>
  </si>
  <si>
    <t>2013 6TA ED</t>
  </si>
  <si>
    <t>ÉTICA Y BIENESTAR ANIMAL</t>
  </si>
  <si>
    <t>AGUSTIN BLASCO</t>
  </si>
  <si>
    <t>SMITH'S RECOGNIZABLE PATTERNS OF HUMAN DEFORMATION</t>
  </si>
  <si>
    <t>J. GRAHAN</t>
  </si>
  <si>
    <t>MANUAL DE GASTROENTEROLOGÍA EQUINA</t>
  </si>
  <si>
    <t xml:space="preserve">T. MAIR DIVERS </t>
  </si>
  <si>
    <t>INTERMEDICA</t>
  </si>
  <si>
    <t>ESTADISTICA PARA LAS CIENCIAS AG.</t>
  </si>
  <si>
    <t>DI RONZO</t>
  </si>
  <si>
    <t>BRUJAS</t>
  </si>
  <si>
    <t>2014  7A ED.</t>
  </si>
  <si>
    <t xml:space="preserve">DICCIONARIO DE PRODUCCION ANIMAL </t>
  </si>
  <si>
    <t xml:space="preserve">CARLOS FERNANDO </t>
  </si>
  <si>
    <t>EVALUACION TOXICOLOGICA Y TAMIZAJE FITOQUIMICO DE PROPOLEOS ROJO</t>
  </si>
  <si>
    <t>TANIA MODESTA BETANCOURT</t>
  </si>
  <si>
    <t>EAE</t>
  </si>
  <si>
    <t xml:space="preserve">MEDICINA DE ANIMALES EXOTICOS </t>
  </si>
  <si>
    <t>JEPSON</t>
  </si>
  <si>
    <t>BIOQUIMICA CURSO BASICO</t>
  </si>
  <si>
    <t>JOHN L.  TYMOCZKO</t>
  </si>
  <si>
    <t>REVERTÉ</t>
  </si>
  <si>
    <t>2014 1 EDICIÓN</t>
  </si>
  <si>
    <t>ATLAS DE MEDICINA DE ANIMALES EXOTICOS</t>
  </si>
  <si>
    <t xml:space="preserve">ROBERTO F. </t>
  </si>
  <si>
    <t>VALORACION MORFOLOGICA DEL GANADO CAPRINO</t>
  </si>
  <si>
    <t>MANUEL SANCHEZ RODRIGUEZ</t>
  </si>
  <si>
    <t>SERVET</t>
  </si>
  <si>
    <t>TERAPEUTICA ACTUAL EN MEDICINA EQUINA 2 TOMOS</t>
  </si>
  <si>
    <t>N. EDWARD ROBINSON</t>
  </si>
  <si>
    <t>REPRODUCCION CLINICA DE CANINO Y FELINOS</t>
  </si>
  <si>
    <t>MARGARETA V. ROOT</t>
  </si>
  <si>
    <t>NUTRICION EN CANINOS Y FELINOS</t>
  </si>
  <si>
    <t>CASE, BARISTOTLE</t>
  </si>
  <si>
    <t>3a EDICIÓN</t>
  </si>
  <si>
    <t>NEONATOLOGIA EQUINA</t>
  </si>
  <si>
    <t>GARCÍA PASQUEL ET. AL.</t>
  </si>
  <si>
    <t>UTRASONOGRAFÍA Y REPRODUCCIÓN EN CERDOS</t>
  </si>
  <si>
    <t>MARTINAT BOTTE</t>
  </si>
  <si>
    <t>MICROBIOLOGÍA VETERINARIA</t>
  </si>
  <si>
    <t>STANCH</t>
  </si>
  <si>
    <t>EPIDEMIOLOGÍA INTERMEDIA</t>
  </si>
  <si>
    <t>SZKLO MOYSES</t>
  </si>
  <si>
    <t>DIAZ DE SANTOS</t>
  </si>
  <si>
    <t>PRIMERA EDICIÓN</t>
  </si>
  <si>
    <t>BIOQUÍMICA VOL. I</t>
  </si>
  <si>
    <t>MARY K. CAMBELL SHAWN O. FARELL</t>
  </si>
  <si>
    <t>8° EDICIÓN</t>
  </si>
  <si>
    <t>BIOQUÍMICA VOL. II</t>
  </si>
  <si>
    <t>BIOQUÍMICA DE LAGUNA. CON APOYO ELECTRÓNICO EN INTERNET</t>
  </si>
  <si>
    <t>LAGUNA PIÑA</t>
  </si>
  <si>
    <t>VIROLOGÍA MÉDICA</t>
  </si>
  <si>
    <t>VARGAS</t>
  </si>
  <si>
    <t>DIAGNÓSTICO Y TRATAMIENTO EN MEDICINA LABORAL Y AMBIENTAL.</t>
  </si>
  <si>
    <t>LADOU</t>
  </si>
  <si>
    <t>2da 2016</t>
  </si>
  <si>
    <t>ONCOLOGÍA CANICA Y FELINA</t>
  </si>
  <si>
    <t>GUILLERMO COUTO</t>
  </si>
  <si>
    <t>CASOS CLÍNICOS DE ANIMALES EXÓTICOS.</t>
  </si>
  <si>
    <t xml:space="preserve">Xavier Valls Badia, Javier Verges Bueno. </t>
  </si>
  <si>
    <t>CARDIOLOGÍA 3D EN PEUQEÑOS ANIMALES.</t>
  </si>
  <si>
    <t>GÓMEZ, PABLO</t>
  </si>
  <si>
    <t>MANUAL DE ANESTESIA Y ANALGESIA EN PEQUEÑOS ANIMALES.</t>
  </si>
  <si>
    <t>EVA RIOJA</t>
  </si>
  <si>
    <t>MEDICINADE URGENCIAS TOMO 1</t>
  </si>
  <si>
    <t>CARLOS TORRENTE Y LUIS.</t>
  </si>
  <si>
    <t>MEDICINA DE URGENCIAS TOMO 2</t>
  </si>
  <si>
    <t>ATLAS DE INTERPRETACIÓN RADIOLÓGICA EN PEQUEÑOS ANIMALES.</t>
  </si>
  <si>
    <t>MA. ISABEL CAROA D.</t>
  </si>
  <si>
    <t>LA EXPLORACIÓN CLÍNICA DEL CABALLO.</t>
  </si>
  <si>
    <t>ANTONIO FERNÁNDEZ.</t>
  </si>
  <si>
    <t>CASOS CLINICOS EN PEQ. ESPECIES</t>
  </si>
  <si>
    <t>AMDEDE</t>
  </si>
  <si>
    <t>MNL. ODONTOLOGÍA EN PEQ. ANIMALES</t>
  </si>
  <si>
    <t>LEXUS/BSAVA</t>
  </si>
  <si>
    <t>MEDICINA FÉLINA</t>
  </si>
  <si>
    <t>NEUROLOGÍA EN PEQUEÑOS  ANIMALES</t>
  </si>
  <si>
    <t>FARMACOLOGIA VETERINARIA. FUNDAMENTOS Y APLICACIONES TERAPEUTICAS. INCLUYE SITIO WEB</t>
  </si>
  <si>
    <t>BOTANA</t>
  </si>
  <si>
    <t>HISTOLOGÍA HUMANA + STUDENT CONSULT</t>
  </si>
  <si>
    <t>STEVENS</t>
  </si>
  <si>
    <t>HISTOLOGÍA Y BIOLOGÍA CELULAR + STUDENT CONSULT</t>
  </si>
  <si>
    <t>KIERSZENBAUM A.L.</t>
  </si>
  <si>
    <t>ATLAS PATOLOGIA OVINA</t>
  </si>
  <si>
    <t>FERRER</t>
  </si>
  <si>
    <t>FUNDAMENTOS DE OFTALMOLOGÍA VETERINARIA</t>
  </si>
  <si>
    <t>GELATT, K.N.</t>
  </si>
  <si>
    <t>BIOQUÍMICA</t>
  </si>
  <si>
    <t>FERRIER, HARVEY</t>
  </si>
  <si>
    <t>SERIE RT. BIOLOGÍA CELULAR E HISTOLOGÍA</t>
  </si>
  <si>
    <t>GARTHNER</t>
  </si>
  <si>
    <t>TERAPEUTICA ACTUAL MEDICINA EQUINA 2VOL</t>
  </si>
  <si>
    <t>ROBINSON</t>
  </si>
  <si>
    <t>COMPLEMENTO MANUAL DEL GANADERO ACTUAL</t>
  </si>
  <si>
    <t>INSEMINACIÓN Y TRANSFERENCIA DE EMBRIONES EN ANIMALES DE GRANJA</t>
  </si>
  <si>
    <t>MANUAL DEL GANADERO ACTUAL</t>
  </si>
  <si>
    <t>FUNDAMENTOS DE ECONOMIA</t>
  </si>
  <si>
    <t>PAUL KRUGMAN, ROBIN WELLS</t>
  </si>
  <si>
    <t>2014 2 EDICIÓN</t>
  </si>
  <si>
    <t>LAS ADUANAS Y EL COMERCIO INTERNACINAL</t>
  </si>
  <si>
    <t>MIGUEL CABELLO PEREZ</t>
  </si>
  <si>
    <t>ESIC</t>
  </si>
  <si>
    <t>4a. ED.</t>
  </si>
  <si>
    <t>GESTION DEL COMERCIO EXTERIOR DE LA EMPRESA</t>
  </si>
  <si>
    <t>VARIOS</t>
  </si>
  <si>
    <t>2a. ED.</t>
  </si>
  <si>
    <t>MICROECONOMIA INTERMEDIA</t>
  </si>
  <si>
    <t>ANTONIO BOSCH</t>
  </si>
  <si>
    <t>8a ED.</t>
  </si>
  <si>
    <t>COMO ELABORAR EL PLAN DE IGUALDAD DE LA EMPRESA</t>
  </si>
  <si>
    <t>LUIS FRANCISCO CARRASCO RASTRILLA</t>
  </si>
  <si>
    <t>FUNDACION CONFEMETAL</t>
  </si>
  <si>
    <t xml:space="preserve">ECONOMIA DEL TRANSPORTE </t>
  </si>
  <si>
    <t>GINES DE RUS</t>
  </si>
  <si>
    <t>ADMINISTRACIÓN ESTRATÉGICA</t>
  </si>
  <si>
    <t>HIH</t>
  </si>
  <si>
    <t>11° EDICIÓN</t>
  </si>
  <si>
    <t>NEGOCIOS INT. AMBIENTES Y OPERACIONES</t>
  </si>
  <si>
    <t>DONALS</t>
  </si>
  <si>
    <t>PEARSON</t>
  </si>
  <si>
    <t>DERECHO DE LA PROPIEDAD INTELECTUAL</t>
  </si>
  <si>
    <t>OSCAR JAVIER SOLORIO PEREZ</t>
  </si>
  <si>
    <t xml:space="preserve"> NEGOCIOS INTERNACIONALES</t>
  </si>
  <si>
    <t>PROCESOS DE VENTA</t>
  </si>
  <si>
    <t>JOSÉ ESCUDERO</t>
  </si>
  <si>
    <t>LOGISTICA DEL ALMACENAMIENTO</t>
  </si>
  <si>
    <t>LOGISTICA DE APROVISIONAMIENTO</t>
  </si>
  <si>
    <t>RODRIGO LÓPEZ</t>
  </si>
  <si>
    <t>ECONOMETRIA FUNDAMENTAL</t>
  </si>
  <si>
    <t>CARLOS ARTURO MEZA</t>
  </si>
  <si>
    <t>LASELLE</t>
  </si>
  <si>
    <t xml:space="preserve">EMPRESAS Y ADMINISTRACIÓN </t>
  </si>
  <si>
    <t>BEATRIZ VÁZQUEZ</t>
  </si>
  <si>
    <t xml:space="preserve">GESTIÓN DE COMPRAS </t>
  </si>
  <si>
    <t>APLICACIONES INFORMÁTICAS PARA EL COMERCIO</t>
  </si>
  <si>
    <t>JUAN DE DIOS MARIN</t>
  </si>
  <si>
    <t>POLÍTICA INDUSTRIAL</t>
  </si>
  <si>
    <t>ANDRES MUÑOZ</t>
  </si>
  <si>
    <t>MARKETING DIGITAL</t>
  </si>
  <si>
    <t>MIGUEL MORO</t>
  </si>
  <si>
    <t>ALMACENAJE DE PRODUCTOS</t>
  </si>
  <si>
    <t>CLUSTERS LOGISTICOS</t>
  </si>
  <si>
    <t>YISSU SHFFI</t>
  </si>
  <si>
    <t>TEMAS</t>
  </si>
  <si>
    <t xml:space="preserve">CÁLCULO DIFERENCIAL DE CIENCIAS ECONÓMICAS </t>
  </si>
  <si>
    <t>JULIO GARCÍA CABALLO</t>
  </si>
  <si>
    <t>CHINA, INDIA Y ECONOMÍA MUNDIAL</t>
  </si>
  <si>
    <t>ALAN WINTERS</t>
  </si>
  <si>
    <t>STARBOOK</t>
  </si>
  <si>
    <t xml:space="preserve">MACROECONOMIA INTERNACIONAL </t>
  </si>
  <si>
    <t>ROBERT C., FEENSTRA Y ALAN TAYLOR</t>
  </si>
  <si>
    <t xml:space="preserve">2012 2 EDICIÓN </t>
  </si>
  <si>
    <t>COMERCIO INTERNACIONAL</t>
  </si>
  <si>
    <t>2011 1 EDICIÓN</t>
  </si>
  <si>
    <t>GEOMARKETING</t>
  </si>
  <si>
    <t>HABLAR Y ESCRIBIR CORRECTAMENTE</t>
  </si>
  <si>
    <t>LEONARDO GÓMEZ</t>
  </si>
  <si>
    <t>GESTION POR PROCESOS</t>
  </si>
  <si>
    <t xml:space="preserve">JOSE ANTONIO PEREZ FERNANDEZ </t>
  </si>
  <si>
    <t>5a. ED.</t>
  </si>
  <si>
    <t>NEUROCIENCIA EMPRESA Y MARKETING</t>
  </si>
  <si>
    <t>LUCIA SUTIL MARTIN</t>
  </si>
  <si>
    <t>EL TRANSPORTE DE MERCANCIAS</t>
  </si>
  <si>
    <t>JULIO JUAN ANAYA TEJERO</t>
  </si>
  <si>
    <t>OPERACIONES ADMINISTRATIVAS DE COMPRA-VENTA</t>
  </si>
  <si>
    <t>TRANSPORTE OPERADORES REDES</t>
  </si>
  <si>
    <t>MIKEL MQULEÓN</t>
  </si>
  <si>
    <t>MANUAL PRACTICO DE COMERCIO EXTERIOR</t>
  </si>
  <si>
    <t>MIGUEL ANGEL MARTIN Z</t>
  </si>
  <si>
    <t>LOGISTICA INTEGRAL</t>
  </si>
  <si>
    <t>INGENIERÍA ECONÓMICA BÁSICA</t>
  </si>
  <si>
    <t>HECTOR MANUEL VIDABAL</t>
  </si>
  <si>
    <t>MICROECONOMÍA VERSIÓN PARA A. L.</t>
  </si>
  <si>
    <t>GREGORY MUNKIW</t>
  </si>
  <si>
    <t>6A EDICIÓN</t>
  </si>
  <si>
    <t>MACROECONOMÍA VERSIÓN PARA A. L.</t>
  </si>
  <si>
    <t>FINANZAS INTERNACIONALES</t>
  </si>
  <si>
    <t xml:space="preserve"> ZB IGNIEW </t>
  </si>
  <si>
    <t>3a. ED.</t>
  </si>
  <si>
    <t>ESTRATEGIAS DE INVESTIGACIÓN CUANTITATIVA</t>
  </si>
  <si>
    <t>YOOANNAS LINCOLN</t>
  </si>
  <si>
    <t>GEDISA</t>
  </si>
  <si>
    <t>VOLUMEN III /2012</t>
  </si>
  <si>
    <t>GUERRA DE GUERRILLAS EN LA DESTRIBUCION COMERCIAL</t>
  </si>
  <si>
    <t>FERNANDO SALVIO MARTINEZ</t>
  </si>
  <si>
    <t>E- COMERCIAL 2013</t>
  </si>
  <si>
    <t>KENNETH LAUDON</t>
  </si>
  <si>
    <t>COMPRAS UN ENFOQUE ESTRATETIGO</t>
  </si>
  <si>
    <t>LEONEL CRUZ MECINAS</t>
  </si>
  <si>
    <t>1A ED.</t>
  </si>
  <si>
    <t xml:space="preserve">ESTADISTICA PARA NEGOCIOS Y ECONOMIA </t>
  </si>
  <si>
    <t>ANDERSON SWEENEY</t>
  </si>
  <si>
    <t>11A ED.</t>
  </si>
  <si>
    <t xml:space="preserve">VENTAJAS DE SERVICIOS INVISIBLE </t>
  </si>
  <si>
    <t>STEPHEN CHBOSKY</t>
  </si>
  <si>
    <t>MV BOOKS</t>
  </si>
  <si>
    <t>NEGOCIOS INTERNACIONALES</t>
  </si>
  <si>
    <t>LIDERAZGO EN LA EMPRESA FAMILIAR</t>
  </si>
  <si>
    <t>Deusto</t>
  </si>
  <si>
    <t>MANUAL DE SUPERVIVENCIA PARA LA EMPRESA FAMILIAR</t>
  </si>
  <si>
    <t>Ferran Fisas</t>
  </si>
  <si>
    <t xml:space="preserve">Península </t>
  </si>
  <si>
    <t>LA SUCESIÓN EN LA EMPRESA FAMILIAR</t>
  </si>
  <si>
    <t>Joan María Amat</t>
  </si>
  <si>
    <t>LA EXCELENCIA EN LA EMPRESA FAMILIAR</t>
  </si>
  <si>
    <t>John L. Ward</t>
  </si>
  <si>
    <t>LA PLANIFICACIÓN ESTRATÉGICA EN LA EMPRESA FAMILIAR</t>
  </si>
  <si>
    <t xml:space="preserve">John L. Ward, </t>
  </si>
  <si>
    <t>LOS SECRETOS EN LAS EMPRESAS FAMILIARES</t>
  </si>
  <si>
    <t>CRECIMIENTO INTELIGENTE</t>
  </si>
  <si>
    <t>Joachim Schwass</t>
  </si>
  <si>
    <t>NEUROMARKETING</t>
  </si>
  <si>
    <t>Nestor Braidot</t>
  </si>
  <si>
    <t xml:space="preserve">Gestión 2000 </t>
  </si>
  <si>
    <t>MERCHANDISING</t>
  </si>
  <si>
    <t xml:space="preserve">Diez de Castro </t>
  </si>
  <si>
    <t>COMUNICACIÓN Y CULTURAS DE CONSUMO</t>
  </si>
  <si>
    <t>María Aparecida Baccega</t>
  </si>
  <si>
    <t xml:space="preserve">Comunicación Social </t>
  </si>
  <si>
    <t>GESTIÓN COMERCIAL Y SERVICIO DE ATENCIÓN AL CLIENTE</t>
  </si>
  <si>
    <t>María José Escudero Serrano</t>
  </si>
  <si>
    <t>Paraninfo</t>
  </si>
  <si>
    <t>INVESTIGACION DE OPERACIONES</t>
  </si>
  <si>
    <t>PREPARACIÓN Y EVALUACIÓN DE PROYECTOS</t>
  </si>
  <si>
    <t>HILL</t>
  </si>
  <si>
    <t>COMPORTAMIENTO ORGANIZACIONAL</t>
  </si>
  <si>
    <t>CHINA NEGOCIACIÓN E INVERSIÓN EXTRANJERA</t>
  </si>
  <si>
    <t>Pilar Galeote Muñoz</t>
  </si>
  <si>
    <t>NEGOCIACIÓN Y CONTRATACIÓN INTERNACIONAL</t>
  </si>
  <si>
    <r>
      <t> </t>
    </r>
    <r>
      <rPr>
        <sz val="11"/>
        <color indexed="63"/>
        <rFont val="Calibri"/>
        <family val="2"/>
        <scheme val="minor"/>
      </rPr>
      <t>Pilar Caballero Sánchez de Puerta</t>
    </r>
  </si>
  <si>
    <t>¿SOCIEDAD DE LA INFORMACIÓN? MIRADAS SOBRE LA APROPIACIÓN SOCIAL DE LAS TECNOLOGÍAS</t>
  </si>
  <si>
    <t>Jorge Mauricio Escobar Sarria</t>
  </si>
  <si>
    <t>TRANSFORMACIÓN ORGANIZACIONAL. UNA MIRADA COMPRENSIVA DE LA GESTIÓN HUMANA</t>
  </si>
  <si>
    <t>BETANCUR HURTADO, Carlos Mario y GALLEGO FRANCO, Mery</t>
  </si>
  <si>
    <t>FANTASÍAS QUE CRSAN EMPRESA. ELEMENTOS PSICOANALÍTICOS SOBRE LA GÉNESIS DE LAS EMPRESAS FAMILIARES</t>
  </si>
  <si>
    <t>ORTIZ VELÁSQUEZ, Óscar Darío y BERMÚDEZ RESTREPO, Héctor</t>
  </si>
  <si>
    <t>EMPRENDIMIENTO, CREATIVIDAD E INNOVACIÓN</t>
  </si>
  <si>
    <t>GÁMEZ GUTIÉRREZ, Jorge</t>
  </si>
  <si>
    <t>LA EMPRESA FAMILIAR Y EL PEQUEÑO NEGOCIO</t>
  </si>
  <si>
    <t>Ignacio Aragoneses Cáceres</t>
  </si>
  <si>
    <t>LA EMPRESA FAMILIAR ANTE LA CRISIS, NUEVAS IDEAS, NUEVAS ESTRATEGIAS</t>
  </si>
  <si>
    <t>VARIOS AUTORES</t>
  </si>
  <si>
    <t>TÉCNICAS PUBLICITARIAS</t>
  </si>
  <si>
    <r>
      <t> </t>
    </r>
    <r>
      <rPr>
        <sz val="11"/>
        <color indexed="63"/>
        <rFont val="Calibri"/>
        <family val="2"/>
        <scheme val="minor"/>
      </rPr>
      <t>Interconsulting Bureau S.L</t>
    </r>
  </si>
  <si>
    <t>EMPRENDIMIENTOS INNOVADORES LATINOAMERICANOS</t>
  </si>
  <si>
    <t>MESA CANO, Jorge Hernán</t>
  </si>
  <si>
    <t>PLANIFICACIÓN Y GESTIÓN DE RECURSOS HUMANOS</t>
  </si>
  <si>
    <t>Interconsulting Bureau S.L.</t>
  </si>
  <si>
    <t>MUJERES EMPRESARIAS EN IBEROAMÉRICA. CASOS: ESPAÑA, MÉXICO Y COLOMBIA</t>
  </si>
  <si>
    <t>ELEMENTOS FUNDAMENTALES EN EL CÁLCULO DE DIETAS</t>
  </si>
  <si>
    <t>ASCENCIO</t>
  </si>
  <si>
    <t>PROCESO DE CUIDADO NUTRICIONAL EN LA ENFERMEDAD RENAL CRÓNICA. MANUAL PARA EL PROFESIONAL EN LA NUTRICIÓN</t>
  </si>
  <si>
    <t>OSUNA</t>
  </si>
  <si>
    <t>ENDOCRINOLOGÍA CLÍNICA</t>
  </si>
  <si>
    <t>DORANTES</t>
  </si>
  <si>
    <t>DIABETES, OBESIDAD Y SÍNDROME METABÓLICO</t>
  </si>
  <si>
    <t>BALDERAS</t>
  </si>
  <si>
    <t>DIRECCIÓN Y GESTIÓN DE RECURSOS HUMANOS EN RESTAURACIÓN</t>
  </si>
  <si>
    <t>SOLDEVILLA MATÍAS</t>
  </si>
  <si>
    <t>DISEÑO Y GESTIÓN DE COCINAS</t>
  </si>
  <si>
    <t>MONTES ORTEGA</t>
  </si>
  <si>
    <t>METODOLOGÍA DE LA INVESTIGACIÓN SOCIAL</t>
  </si>
  <si>
    <t>MILÁN ARROYO MÉNDEZ</t>
  </si>
  <si>
    <t>QUIALITIVE RESEARCH</t>
  </si>
  <si>
    <t>DAVID SHERMON</t>
  </si>
  <si>
    <t>Sage</t>
  </si>
  <si>
    <t>MEDICINA Y CIENCIA DEL DEPORTE Y ACT. FISICA</t>
  </si>
  <si>
    <t>EL LIBRO DE LA HUERTA</t>
  </si>
  <si>
    <t>LIBSA</t>
  </si>
  <si>
    <t>CONSERVAS ARTESANAS</t>
  </si>
  <si>
    <t>LEXUS/LIBSA</t>
  </si>
  <si>
    <t>SEGURIDAD ALIMENTARIA, CULTIVANDO HORTALIZAS</t>
  </si>
  <si>
    <t>GPO. LATINO</t>
  </si>
  <si>
    <t>CIENCIA DE LOS ALIMENTOS I ESTABILIZACIÓN BIOLÓGICA Y FÍSICA</t>
  </si>
  <si>
    <t>CIENCIA DE LOS ALIMENTOS II TECNOLOGÍA DE LOS PRODUCTOS</t>
  </si>
  <si>
    <t>FRUTAS Y HORTALIZAS MÍNIMAMENTE PROCESADAS Y REFRIGERADAS</t>
  </si>
  <si>
    <t>ÍNDICE GLUCÉMICO CLASIFICACIÓN FISIOLÓGICA DE LOS HIDRATOS</t>
  </si>
  <si>
    <t>LOS ALIMENTOS FUNCIONALES: UN NUEVO RETO PARA LA INDUSTRIA</t>
  </si>
  <si>
    <t>METODOLOGÍA Y FUNCIONAMIENTO DE LA CADENA DE VALOR AL</t>
  </si>
  <si>
    <t>MICROORGANISMOS DE LOS ALIMENTOS 8</t>
  </si>
  <si>
    <t>NUTRICIÓN Y DEPORTE</t>
  </si>
  <si>
    <t>NUTRICIÓN Y METABOLISMO</t>
  </si>
  <si>
    <t>NUTRICIÓN Y SALUD PÚBLICA</t>
  </si>
  <si>
    <t>PROCESADO Y PRODUCCIÓN DE ALIMENTOS ECOLÓGICOS</t>
  </si>
  <si>
    <t>TECNOLOGÍA DE LAS HORTALIZAS</t>
  </si>
  <si>
    <t>TECNOLOGÍA DEL PROCESO DE LOS ALIMENTOS 2DA ED.</t>
  </si>
  <si>
    <t>VIRUS DE TRANSMISIÓN ALIMENTARIA AVANCES Y RETOS</t>
  </si>
  <si>
    <t>DIRECCIÓN Y PLANIFICACIÓN DE SERVICIOS Y EVENTOS EN RESTAURACIÓN</t>
  </si>
  <si>
    <t>QUINTERO ALDANA, JULIÁN.</t>
  </si>
  <si>
    <t>ADMINISTRACIÓN Y GESTIÓN COMERCIAL EN RESTAURACIÓN</t>
  </si>
  <si>
    <t>MUÑOZ YULES, M.ª DEL ROCÍO.</t>
  </si>
  <si>
    <t>DISEÑO DE EXPERIMENTOS Y VARIANZA</t>
  </si>
  <si>
    <t xml:space="preserve">FERRACES OTERO, Mª JOSÉ </t>
  </si>
  <si>
    <t>MODELOS DE LA PROPAGACIÓN DE ENFERMEDADES INFECCIONSAS</t>
  </si>
  <si>
    <t>META-ANÁLISIS EN CIENCIAS SOCIALES Y DE LA SALUD</t>
  </si>
  <si>
    <t>BOTELLA AUSINA, JUAN. SÁNCHEZ MECA, JULIO.</t>
  </si>
  <si>
    <t xml:space="preserve">MNL PRACS.EVAL.ESTADO NUTRICIONAL </t>
  </si>
  <si>
    <t>ALTAMIRANO</t>
  </si>
  <si>
    <t>NUTRICION Y DIETA EN LA PREVENCION</t>
  </si>
  <si>
    <t>ERDMAN</t>
  </si>
  <si>
    <t>BROMATOLOGIA. COMP.Y PROP.ALIME</t>
  </si>
  <si>
    <t>MENDOZA</t>
  </si>
  <si>
    <t xml:space="preserve">DIETAS NORMALES Y TERAPEUTICAS  </t>
  </si>
  <si>
    <t>PEREZ LIZAUR</t>
  </si>
  <si>
    <t>ALERGIAS ALIMENTARIAS. REACCIONES ADVERSAS A ALIMENTOS</t>
  </si>
  <si>
    <t xml:space="preserve">Metcalfe, D. </t>
  </si>
  <si>
    <t>NUTRICION DIAGNOSTICO Y TRATAMIENTO 8E</t>
  </si>
  <si>
    <t>ESCOTT</t>
  </si>
  <si>
    <t>NUTRICION Y RIÑON 2aED. INCLUYE SITIO WEB</t>
  </si>
  <si>
    <t>RIELLA</t>
  </si>
  <si>
    <t>MANUAL DE LINEAMIENTOS PARA PRACTIC</t>
  </si>
  <si>
    <t>PERICHART</t>
  </si>
  <si>
    <t>DIETOTERAPIA</t>
  </si>
  <si>
    <t>Mahan, L.K., Krause</t>
  </si>
  <si>
    <t>DERMATOLOGIA. ATLAS, DIAGNOSTICO Y</t>
  </si>
  <si>
    <t>ARENAS, ROBERTO</t>
  </si>
  <si>
    <t>LA EDUCACION EN ALIMENTACION Y NUTRICION</t>
  </si>
  <si>
    <t>LOPEZ</t>
  </si>
  <si>
    <t xml:space="preserve">HABITOS ALIMENTARIOS PSICOBIOLOGIA </t>
  </si>
  <si>
    <t>NUTRICION MOLECULAR</t>
  </si>
  <si>
    <t>GORDILLO, DANIELA</t>
  </si>
  <si>
    <t>TRASTORNOS DE LA CONDUCTA ALIMENTARIA Y OBESIDAD. UN ENFOQUE INTEGRAL</t>
  </si>
  <si>
    <t>MORANDE</t>
  </si>
  <si>
    <t>MICROBIOLOGIA DE LOS ALIMENTOS. FUNDAMENTOS Y APLICACIONES EN CIENCIAS DE LA SALUD. INCLUYE SITIO WEB</t>
  </si>
  <si>
    <t>HERNANDEZ</t>
  </si>
  <si>
    <t>NUTRICIÓN</t>
  </si>
  <si>
    <t>PERIODISMO</t>
  </si>
  <si>
    <t>GUION ARGUMENTAL, GUION DOCUMENTAL</t>
  </si>
  <si>
    <t>RADIO EN LA CONVERGENCIA MULTIMEDIA, LA</t>
  </si>
  <si>
    <t>CONFIAR EN LA PRENSA O NO</t>
  </si>
  <si>
    <t>PIÑUEL</t>
  </si>
  <si>
    <t>CÓMO SE CONSTRUYEN LAS NOTICIAS, LOS SECRETOS DE LAS TÉCNICAS</t>
  </si>
  <si>
    <t>COMUNICACIÓN PÚBLICA DEL CRÍMEN Y GESTIÓN DE CONTROL</t>
  </si>
  <si>
    <t>NUEVOS ESCENARIOS DETRÁS DE LAS NOTICIAS</t>
  </si>
  <si>
    <t>HISTORIA SOCIAL DEL FUTBOL</t>
  </si>
  <si>
    <t>FRYDENBERG, JULIO</t>
  </si>
  <si>
    <t>DERECHOS HUMANOS Y GENEALOGÍA DE LA DIGNIDAD EN AMÉRICA LATINA</t>
  </si>
  <si>
    <t>Olvera García, Jorge; Julio César Olvera García y Ana Luisa Guerrero Guerrero</t>
  </si>
  <si>
    <t>TALLER DE LA IMAGINACION</t>
  </si>
  <si>
    <t>SANTOS, CARE</t>
  </si>
  <si>
    <t>FUERZA DEL ORDEN</t>
  </si>
  <si>
    <t>DIDIER FASIN</t>
  </si>
  <si>
    <t>MANUAL DE PERIODISMO JUDICIAL. TRIBUNALES Y OPINION PUBLICA</t>
  </si>
  <si>
    <t xml:space="preserve">CARREÑO CARLON, JOSELOPEZ NORIEGA, SAUL </t>
  </si>
  <si>
    <t>REDACCION PERIODISTICA. MEDIOS, GENEROS Y FORMATOS</t>
  </si>
  <si>
    <t>MAYORAL, JAVIER</t>
  </si>
  <si>
    <t>CAJA DE HERRAMIENTAS Y RECURSOS DIGITALES PARA PERIODISTAS</t>
  </si>
  <si>
    <t>LASSO ÁGREDO, Giezzi</t>
  </si>
  <si>
    <t>POBRES PERO GLOBALES</t>
  </si>
  <si>
    <t>RAMÍREZ CARRILLO, LUIS ALFONSO</t>
  </si>
  <si>
    <t>VIOLENCIA, SOCIEDAD Y TERRITORIO</t>
  </si>
  <si>
    <t>INÉS DE LA TORRE, MARINA</t>
  </si>
  <si>
    <t>PROBLEMA SOCIAL DE LA CORRUPCIÓN.PERSPECTIVA DESDE LA DINÁMICA DE SISTEMAS</t>
  </si>
  <si>
    <t>GERMÁN ANDRÉS MÉNDEZ GIRALDO</t>
  </si>
  <si>
    <t>LA MANIFESTACION</t>
  </si>
  <si>
    <t>OLIVIER FILLIEUILE</t>
  </si>
  <si>
    <t>POLITICA Y TRANSPARENCIA</t>
  </si>
  <si>
    <t>SEBASTIÁN PEREYRA</t>
  </si>
  <si>
    <t>VIOLENCIAS DE ESTADO</t>
  </si>
  <si>
    <t>PILAR CALVEIRO</t>
  </si>
  <si>
    <t>EFECTOS FISIOLÓGICOS DE CANNABIS SATIVA EN UNIVERSITARIOS CONSUMIDORES</t>
  </si>
  <si>
    <t>DE LA ESTUPIDEZ A LA LOCURA</t>
  </si>
  <si>
    <t>INDOMITAS, LAS                           (LOS TRES MUNDOS)</t>
  </si>
  <si>
    <t>AMOS DE MEXICO, LOS (NVA.EDICION)</t>
  </si>
  <si>
    <t>COMO INFORMAR SOBRE LA VIOLENCIA MACHISTA</t>
  </si>
  <si>
    <t>MARIHUANA -EL VIAJE A LA LEGALIZACION-</t>
  </si>
  <si>
    <t>LACRONICA</t>
  </si>
  <si>
    <t>TEORIA E INVESTIGACION DE LA COMUNICACION EN MASAS 2ED.</t>
  </si>
  <si>
    <t>ESTRATEGIAS PARA EL DESARROLLO DE LA COMUNICACION 2ED.</t>
  </si>
  <si>
    <t>GUERRERO -LOS HOMBRES DE VERDE Y LA DAMA DE ROJO-</t>
  </si>
  <si>
    <t>NADIE LES PIDIO PERDON -HISTORIAS DE IMPUNIDAD Y RESISTENCIA-</t>
  </si>
  <si>
    <t>OBRA REUNIDA 6 -CRONICA-    (MEXICO 68/VISION DEL PARICUTIN)</t>
  </si>
  <si>
    <t>HOMO VIDENS                          (DEBOLSILLO)</t>
  </si>
  <si>
    <t>GRANDES ENTREVISTAS DE LA HISTORIA, LAS (BOL)</t>
  </si>
  <si>
    <t>SIMPATIA POR EL RATING</t>
  </si>
  <si>
    <t>CASA BLANCA DE PEÑA NIETO, LA</t>
  </si>
  <si>
    <t>ORDEN MUNDIAL</t>
  </si>
  <si>
    <t>SIN MIEDO</t>
  </si>
  <si>
    <t>TODO LO QUE NECESITAS SABER SOBRE TERRORISMO</t>
  </si>
  <si>
    <t>COMO ELABORAR Y ASESORAR UNA INVESTIGACION DE TESIS 3ED.</t>
  </si>
  <si>
    <t>MUNDO DEL RODAJE, EL PROCESOS DE REALIZACIÓN</t>
  </si>
  <si>
    <t>CINE Y EDUCACION AMBIENTAL</t>
  </si>
  <si>
    <t>MANUAL DE MONTAJE Y COMPOSICION AUDIVISUAL</t>
  </si>
  <si>
    <t>PSICOLOGÍA</t>
  </si>
  <si>
    <t>COMO CRIAR HIJOS TIRANOS</t>
  </si>
  <si>
    <t>MARK BEYEBACH</t>
  </si>
  <si>
    <t>DIALOGO ESTRATEGICO, EL: COMUNICAR PERSUADIENDO</t>
  </si>
  <si>
    <t>GIORGIO NARDONE</t>
  </si>
  <si>
    <t>DISCURSO DEL METODO</t>
  </si>
  <si>
    <t>RENE DESCARTES</t>
  </si>
  <si>
    <t>HISTORIA DE LA FILOSOFIA MODERNA</t>
  </si>
  <si>
    <t>ROGER VERNEAUX</t>
  </si>
  <si>
    <t>LO MALO DE LO BUENO: O LAS SOLUCIONES DEHECATE</t>
  </si>
  <si>
    <t>PAUL WATZLAWICK</t>
  </si>
  <si>
    <t>MIEDO, PANICO, FOBIAS: LA TERAPIA BREVE</t>
  </si>
  <si>
    <t>NO ES POSIBLE NO COMUNICAR</t>
  </si>
  <si>
    <t>PRISIONES DE LA COMIDA, LAS</t>
  </si>
  <si>
    <t>LAS ALMAS HERIDAS</t>
  </si>
  <si>
    <t>BAJO EL SIGNO DEL VINCULO</t>
  </si>
  <si>
    <t>CRITERIOS DE RESILIENCIA</t>
  </si>
  <si>
    <t>CUANDO UN NIÑO SE DA MUERTE</t>
  </si>
  <si>
    <t>DE CUERPO Y ALMA</t>
  </si>
  <si>
    <t>DESAFIOS INVISIBLES DE SER MADRE O PADRE</t>
  </si>
  <si>
    <t>EL DESORDEN</t>
  </si>
  <si>
    <t>ENTRE DOS MUNDOS: MEMORIAS</t>
  </si>
  <si>
    <t>HIJAS E HIJOS DE MADRES RESILENTES</t>
  </si>
  <si>
    <t>LA HIPÓTESIS DE LA FELICIDAD</t>
  </si>
  <si>
    <t>LACAN A LA LETRA</t>
  </si>
  <si>
    <t>MANUAL DE RESILIENCIA APLICADA</t>
  </si>
  <si>
    <t>EL MURMULLO DE LOS FANTASMAS</t>
  </si>
  <si>
    <t>NUEVAS MIRADAS SOBRE LA RESILIENCIA</t>
  </si>
  <si>
    <t>EL PLACER DE LEER A LACAN</t>
  </si>
  <si>
    <t>POR QUE LA RESILIENCIA</t>
  </si>
  <si>
    <t>EL REALISMO DE LA ESPERANZA</t>
  </si>
  <si>
    <t>LAS RECETAS DEL DR. SIGMUND FREUD</t>
  </si>
  <si>
    <t>LA RESILIENCIA EN EL MUNDO DE HOY</t>
  </si>
  <si>
    <t>RESILIENCIA Y HUMOR</t>
  </si>
  <si>
    <t>LOS RETOS DE LA EDUCACION EN LA MODERNIDAD LIQUIDA</t>
  </si>
  <si>
    <t>TUTORES DE RESILIENCIA</t>
  </si>
  <si>
    <t>VIOLENCIA</t>
  </si>
  <si>
    <t>LOS BUENOS TRATOS A LA INFANCIA</t>
  </si>
  <si>
    <t>CIUDADANIA, TECNOLOGIA Y CULTURA</t>
  </si>
  <si>
    <t>ENTREVISTA CLINICA Y PSICOMETRIA</t>
  </si>
  <si>
    <t>ESTRATEGIAS DE COMUNICACION EN REDES SOCIALES</t>
  </si>
  <si>
    <t>MAS FUERTE QUE EL ODIO</t>
  </si>
  <si>
    <t>EL NIÑO ABANDONADO</t>
  </si>
  <si>
    <t>TERAPIA COGNITIVA PARA LA SUPERACION DE RETOS</t>
  </si>
  <si>
    <t>TERAPIA FAMILIAR DEL ABUSO Y ADICCION A LAS DROGAS</t>
  </si>
  <si>
    <t>LA ENTREVISTA PSICOLÓGICA</t>
  </si>
  <si>
    <t>CLIMA Y AMBIENTE ORGANIZACIONAL. TRABAJO, SALUD Y FACTORES PSICOSOCIALES</t>
  </si>
  <si>
    <t>URIBE</t>
  </si>
  <si>
    <t>PSICOLOGÍA DEL TRABAJO. UN ENTORNO DE FACTORES PSICOSOCIALES SALUDABLES PARA LA PRODUCTIVIDAD</t>
  </si>
  <si>
    <t>INTERVENCIONES CON APOYO EMPÍRICO. HERRAMIENTAS FUNDAMENTALES PARA EL PSICÓLOGO CLÍNICO Y DE LA SALUD</t>
  </si>
  <si>
    <t>YBARRA</t>
  </si>
  <si>
    <t>EL COMPORTAMIENTO HUMANO EN LAS ORGANIZACIONES</t>
  </si>
  <si>
    <t>AGULLÓN</t>
  </si>
  <si>
    <t>MANUAL DE PSICOLOGÍA APLICADA AL TRABAJO Y A LA PREVENCIÓN DE LOS RIESGOS LABORALES</t>
  </si>
  <si>
    <t>PEDRO GIL MONTE</t>
  </si>
  <si>
    <t>PIRÁMIDE</t>
  </si>
  <si>
    <t>NEUROPSICOLOGÍA DE LA ATENCIÓN, LAS FUNCIONES EJECUTIVAS Y LA MEMORIA</t>
  </si>
  <si>
    <t xml:space="preserve">Portellano, J. &amp; García, J. </t>
  </si>
  <si>
    <t>METODOLOGÍA DE INVESTIGACIÓN EN ESTUDIANTES DE PSICOLOGÍA</t>
  </si>
  <si>
    <t>FABIÁN</t>
  </si>
  <si>
    <t>TÉCNICAS DE ENTREVISTA CON ADOLESCENTES</t>
  </si>
  <si>
    <t>VANESA NAHOUL</t>
  </si>
  <si>
    <t>DIFICULTADES DEL LENGUAJE</t>
  </si>
  <si>
    <t>ESTRATEGIAS DE ENTREVISTA PARA TERAPEUTAS</t>
  </si>
  <si>
    <t>HABILIDADES DE ENTREVISTA PARA PSICOTERAPEUTAS</t>
  </si>
  <si>
    <t>ARTE Y CIENCIA DEL MINDFUTNESS</t>
  </si>
  <si>
    <t>EL USO DEL LENGUAJE EN PSICOTERAPIA COGNITIVA</t>
  </si>
  <si>
    <t>MANUAL DE TERÁPIA SISTÉMICA</t>
  </si>
  <si>
    <t>TERAPIA DE SOLUCIÓN EN PROBLEMAS</t>
  </si>
  <si>
    <t>MANUAL PRÁCTICO PARA LA ANSIEDAD Y LA PREOCUPACIÓN</t>
  </si>
  <si>
    <t>EL LIBRO DE LA PSICOLOGÍA</t>
  </si>
  <si>
    <t>GUÍA NO FARMACOLÓGICA DE ATENCIÓN A ENFERMEDADES EN</t>
  </si>
  <si>
    <t>PROCRASTINACIÓN ¿Y SI LO HACES? NO LO DEJES PARA MAÑANA</t>
  </si>
  <si>
    <t>DESARROLLO HUMANO</t>
  </si>
  <si>
    <t>PAPALIA</t>
  </si>
  <si>
    <t>DEPRESION EN NIÑOS Y ADOLESCENTES</t>
  </si>
  <si>
    <t>DEL BARRIO, VICTORIA</t>
  </si>
  <si>
    <t>TECNICAS DE MODIFICACION DE LA CONDUCTA</t>
  </si>
  <si>
    <t>BARRACA MAIRAL, JORGE</t>
  </si>
  <si>
    <t>PSICOTERAPIA CON NIÑOS Y PSICODRAMA: LA CURA POR LA ALEGRIA</t>
  </si>
  <si>
    <t>HERRANZ CASTILLO, TEODORO. SILVA BALAGUERA, LORENA. HERRANZ LENCE, MARÍA.</t>
  </si>
  <si>
    <t>TRASTORNO DE ANSIEDAD GENERALIZADA</t>
  </si>
  <si>
    <t>BADOS, ARTURO.</t>
  </si>
  <si>
    <t>PSICOLOGÍA EMPRESARIAL Y COMUNICACIÓN</t>
  </si>
  <si>
    <t>INTERCONSULTING L.</t>
  </si>
  <si>
    <t>SEG.LAB.PROT.CIVIL Y EMERGENCIAS</t>
  </si>
  <si>
    <t>Atlas geográfico, estadístico e histórico de la República Mexicana.</t>
  </si>
  <si>
    <t>Porrua</t>
  </si>
  <si>
    <t>Crisis alimentaria mundial: impacto sobre el campo mexicano, La.</t>
  </si>
  <si>
    <t>Rubio, Blanca V.</t>
  </si>
  <si>
    <t>Crisis multidimensional del agua en la ciudad de León, Gto.</t>
  </si>
  <si>
    <t>Tagle Zamora, Daniel</t>
  </si>
  <si>
    <t>Desafíos del desarrollo local, Los.</t>
  </si>
  <si>
    <t>Monserrat Pérez Hernández, Ma. del Pilar; Humberto Merritt Tapia y Georgina Isunza Vizuet.</t>
  </si>
  <si>
    <t>Desafíos urbanos.</t>
  </si>
  <si>
    <t>de la Torre Marina Inés; David Navarrete Escobedo; Miguel Ángel García Gómez y Mauricio Velasco Ávalos.</t>
  </si>
  <si>
    <t>Evaluación de impacto de una política social municipal, La.</t>
  </si>
  <si>
    <t>Sánchez Bernal, Antonio; María Luisa García Bátiz; Jarumy Rosas Arellano y Lucio Flores Payan.</t>
  </si>
  <si>
    <t>Futuro de la justicia ambiental en México, El.</t>
  </si>
  <si>
    <t>Gestión de redes de innovación en zonas rurales marginadas.</t>
  </si>
  <si>
    <t>Rendón Medel, Roberto y Jorge Aguilar Ávila.</t>
  </si>
  <si>
    <t>Gestión del agua.</t>
  </si>
  <si>
    <t>Valencia Flores, Luis Manuel y Rubén Molina Martínez</t>
  </si>
  <si>
    <t>Impactos socioculturales de la migración.</t>
  </si>
  <si>
    <t>Lamy, Brigitte</t>
  </si>
  <si>
    <t>Innovación y tecnología: retos para su aplicación práctica en las empresas.</t>
  </si>
  <si>
    <t>Quintero Soto, Ma. Luisa; Jesús Sales Colín y Elisa B. Velázquez Rodríguez.</t>
  </si>
  <si>
    <t xml:space="preserve">Nuevos estudios laborales en México, Los. </t>
  </si>
  <si>
    <t>Hernández Romo, Marcela.</t>
  </si>
  <si>
    <t>Plan estratégico de negocios Gas LP para la carburación.</t>
  </si>
  <si>
    <t>Maho, Ricardo.</t>
  </si>
  <si>
    <t xml:space="preserve">Protección civil y los actores sociales en la apertura y operación de los establecimientos de servicios: La. Un estudio comparativo de dos casos, 
</t>
  </si>
  <si>
    <t>Ortiz Valadez, General Francisco</t>
  </si>
  <si>
    <t>Red de caminos del espacio transfronterizo Tijuana-San Diego y desplazamientos por fines laborales de su población.</t>
  </si>
  <si>
    <t>Mungaray Moctezuma, Alejandro y José María Ureña Frances.</t>
  </si>
  <si>
    <t>Seguridad productiva en México.</t>
  </si>
  <si>
    <t>Corona Treviño, Leonel.</t>
  </si>
  <si>
    <t>Teoría y aplicaciones en la administración de riesgos.</t>
  </si>
  <si>
    <t>Mota Aragón, M. Beatriz y José Antonio Núñez Mora.</t>
  </si>
  <si>
    <t>Un método para la práctica educativa, afectiva y creativa.</t>
  </si>
  <si>
    <t>Pedroza Flores, René; Guadalupe Villalobos Monroy y Guadalupe Nancy Nava Gómez</t>
  </si>
  <si>
    <t>RECILENCIA ORGANIZACIONAL</t>
  </si>
  <si>
    <t>VELIZ MONTERO</t>
  </si>
  <si>
    <t>NFPA 1 Fire Code</t>
  </si>
  <si>
    <t>NFPA</t>
  </si>
  <si>
    <t>NFPA 1670: Standard on Operations and Training for Technical Search and Rescue Incidents</t>
  </si>
  <si>
    <t>NFPA 1983: Standard on Life Safety Rope and Equipment for Emergency Services</t>
  </si>
  <si>
    <t>NFPA 1971: Standard on Protective Ensembles for Structural Fire Fighting and Proximity Fire Fighting</t>
  </si>
  <si>
    <t>NFPA 1917: Standard for Automotive Ambulances</t>
  </si>
  <si>
    <t>NFPA 1951: Standard on Protective Ensembles for Technical Rescue Incidents</t>
  </si>
  <si>
    <t>NFPA 170: Standard for Fire Safety and Emergency Symbols</t>
  </si>
  <si>
    <t>NFPA 1936: Standard on Powered Rescue Tools</t>
  </si>
  <si>
    <t>NFPA 1989: Standard on Breathing Air Quality for Emergency Services Respiratory Protection</t>
  </si>
  <si>
    <t>NFPA 1851: Standard on Selection, Care, and Maintenance of Protective Ensembles for Structural Fire Fighting and Proximity Fire Fighting</t>
  </si>
  <si>
    <t>NFPA 1852: Standard on Selection, Care, and Maintenance of Open-Circuit Self-Contained Breathing Apparatus (SCBA)</t>
  </si>
  <si>
    <t>NFPA 1855: Standard for Selection, Care, and Maintenance of Protective Ensembles for Technical Rescue Incidents</t>
  </si>
  <si>
    <t>FUNDAMENTOS DE FISIOPATOLOGÍA</t>
  </si>
  <si>
    <t>PORTH, CAROL</t>
  </si>
  <si>
    <t>WOLTERS, KLUWER</t>
  </si>
  <si>
    <t>3RA. 2011</t>
  </si>
  <si>
    <t>CURSO DE APNEA</t>
  </si>
  <si>
    <t>PALIZZARI, UMBERTO</t>
  </si>
  <si>
    <t>PAIDOTRIBO</t>
  </si>
  <si>
    <t>2° EDICIÓN</t>
  </si>
  <si>
    <t>AUDITORÍAS AMBIENTALES 3RA EDICIÓN</t>
  </si>
  <si>
    <t>GESTIÓN DE LA HIGIENE INDUSTRIAL EN LA EMPRESA 9NA EDICIÓN</t>
  </si>
  <si>
    <t>ILUMINACIÓN Y SEGURIDAD LABORAL</t>
  </si>
  <si>
    <t>MANUAL DE HIGIENE INDUSTRIAL 2DA EDICIÓN</t>
  </si>
  <si>
    <t>MANUAL DE SEGURIDAD EN EL TRABAJO 2DA EDICIÓN</t>
  </si>
  <si>
    <t>TRABAJOS EN ATMÓSFERAS EXPLOSIVAS</t>
  </si>
  <si>
    <t>TRABAJOS VERTICALES</t>
  </si>
  <si>
    <t xml:space="preserve">GESTION DE RESIDUOS URBANOS E INDUSTRIALES </t>
  </si>
  <si>
    <t>INNOVACION Y CUALIFICACION</t>
  </si>
  <si>
    <t>GESTION DE RESIDUOS INERTES</t>
  </si>
  <si>
    <t>EUFORMACION CONSULTORES</t>
  </si>
  <si>
    <t xml:space="preserve">SEGURIDAD Y SALUD </t>
  </si>
  <si>
    <t xml:space="preserve">VERONICA PEREZ </t>
  </si>
  <si>
    <t>RECOGIDA Y TRANSPORTE DE RESIDUOS URBANOS O
MUNICIPALES</t>
  </si>
  <si>
    <t>TRATAMIENTO DE RESIDUOS URBANOS O MUNICIPALES</t>
  </si>
  <si>
    <t>FRANCISCO SILLERO</t>
  </si>
  <si>
    <t xml:space="preserve">IDENTIFICACION DE RESIDUOS INDUSTRIALES </t>
  </si>
  <si>
    <t>INMACULADA PAULENE</t>
  </si>
  <si>
    <t xml:space="preserve">CARACTERIZACION DE RESIDUOS INDUSTRIALES </t>
  </si>
  <si>
    <t>SONIA OLVERA</t>
  </si>
  <si>
    <t>HABILIDADES Y DESTREZAS BASICAS EN EL MEDIO ACUATICO</t>
  </si>
  <si>
    <t>ROSARIO OLMEDO</t>
  </si>
  <si>
    <t xml:space="preserve">OPERACIÓN PARA LA GESTION DE RESIDUOS INDUSTRIALES </t>
  </si>
  <si>
    <t xml:space="preserve">OPERACIONES BASICAS EN PLANTA QUIMICA </t>
  </si>
  <si>
    <t xml:space="preserve">OPERACIONES BASICAS EN EL PROCESO DE MEZCLAS Y
DISOLUCIONES </t>
  </si>
  <si>
    <t xml:space="preserve">SERGIO HURTADO </t>
  </si>
  <si>
    <t xml:space="preserve">OPERACIONES UNITARIAS Y PROCESO QUIMICO </t>
  </si>
  <si>
    <t>IGNACIO MACHUCA</t>
  </si>
  <si>
    <t xml:space="preserve">PREPARAR Y ACONDICIONAR LOS EQUIPOS PRINCIPALES E 
INSTALACIONES AUXILIARES DE LA PLANTA QUIMICA </t>
  </si>
  <si>
    <t xml:space="preserve">PEDRO BUENO </t>
  </si>
  <si>
    <t>TOMA DE MUESTRAS Y ANALISIS IS-SITU</t>
  </si>
  <si>
    <t>FRANCISCO CAPARROS</t>
  </si>
  <si>
    <t xml:space="preserve">INSTRUMENTACION Y CONTROL EN INSTALACIONES DE 
PROCESO, ENERGIA Y SERVICIOS AUXILIARES </t>
  </si>
  <si>
    <t>SANTIAGO ROJANO</t>
  </si>
  <si>
    <t xml:space="preserve">SEGURIDAD Y MEDIO AMBIENTE EN PLANTA QUIMICA </t>
  </si>
  <si>
    <t xml:space="preserve">RAFAEL ROJO </t>
  </si>
  <si>
    <t xml:space="preserve">ATENCION SANITARIA A MULTIPLES VICTIMAS </t>
  </si>
  <si>
    <t xml:space="preserve">TECNICAS DE APOYO PSICOLOGICO Y SOCIAL EN SITUACIONES
DE CRISIS </t>
  </si>
  <si>
    <t xml:space="preserve">SONIA NUÑES </t>
  </si>
  <si>
    <t xml:space="preserve">MODELOS DE  ACTUACION ANTE MULTIPLES VICTIMAS </t>
  </si>
  <si>
    <t xml:space="preserve">ANA MARIA RIVAS </t>
  </si>
  <si>
    <t xml:space="preserve">LOGISTICA SANITARIA EN CATASTROFES </t>
  </si>
  <si>
    <t>JOSE CARLOS VELA</t>
  </si>
  <si>
    <t xml:space="preserve">ORGANIZACIÓN SANITARIA INICIAL PARA LA ASISTENCIA 
SANITARIA EN EMERGENCIAS COLECTIVAS </t>
  </si>
  <si>
    <t xml:space="preserve">FRANCISCO CARMONA </t>
  </si>
  <si>
    <t xml:space="preserve">SOPORTE VITAL BASICO </t>
  </si>
  <si>
    <t xml:space="preserve">BELEN CARMONA </t>
  </si>
  <si>
    <t xml:space="preserve">EMERGENCIAS SANITARIAS Y DISPOCITIVOS DE RIESGO 
PREVICIBLE </t>
  </si>
  <si>
    <t>HERRERO VELASCO</t>
  </si>
  <si>
    <t>AMPLITUD DE MOVIMIENTO</t>
  </si>
  <si>
    <t>DR. SANTO MARIO CÉSAR</t>
  </si>
  <si>
    <t>ANATOMÍA Y ENTRENAMIENTO</t>
  </si>
  <si>
    <t>BRANDON LEIGH</t>
  </si>
  <si>
    <t>GUÍA COMPLETO DE LOS ESTIRAMIENTOS</t>
  </si>
  <si>
    <t>NORRIS CHRISTOPHER</t>
  </si>
  <si>
    <t>BIOMECÁNICA BÁSICA</t>
  </si>
  <si>
    <t>PÉREZ SORIANO PEDRO</t>
  </si>
  <si>
    <t>BIOMECÁNICA DEPORTIVA</t>
  </si>
  <si>
    <t>BLASEVICH ANTHONY</t>
  </si>
  <si>
    <t>LOS 100 MEJORES EJERCICIOS DE NATACIÓN</t>
  </si>
  <si>
    <t>BLYTHE LUCERO</t>
  </si>
  <si>
    <t>CÓMO CORRER. UN NUEVO PARADIGMA</t>
  </si>
  <si>
    <t>D. C. ROMANOV NICHOLAS</t>
  </si>
  <si>
    <t>CÓMO VENCER EL MIEDO AL AGUA</t>
  </si>
  <si>
    <t>ZUMBRUNNAN ROGAR</t>
  </si>
  <si>
    <t>DOSCIENTOS CINCUENTA EJERCICIOS DE ESTIRAMIENTO Y TONIFICACIÓN MUSCULAR</t>
  </si>
  <si>
    <t>WAIYMEL THIERRY</t>
  </si>
  <si>
    <t>MANUAL DE EDUCACIÓN FÍSICA</t>
  </si>
  <si>
    <t>RÍOS HERNÁNDEZ MERCEDES</t>
  </si>
  <si>
    <t>EVALUACIÓN FISIOLÓGICA DEL DEPORTISTA</t>
  </si>
  <si>
    <t>MAC DOUGALI</t>
  </si>
  <si>
    <t>JUEGOS MOTRICES COOPERATIVOS</t>
  </si>
  <si>
    <t>BANTULÁ JANOT JAUME</t>
  </si>
  <si>
    <t>CÓMO PREVENIR LAS LESIONES</t>
  </si>
  <si>
    <t>METZI JORDÁN M.</t>
  </si>
  <si>
    <t xml:space="preserve">TRABAJO SOCIAL    </t>
  </si>
  <si>
    <t>CANT</t>
  </si>
  <si>
    <t>Marcos de análisis de los problemas sociales.Una mirada desde la sociología</t>
  </si>
  <si>
    <t>Antonio Trinidad Requena</t>
  </si>
  <si>
    <t>Habilidades sociales</t>
  </si>
  <si>
    <t>Sánchez Herrero, Soraya.</t>
  </si>
  <si>
    <t>Nuevos Retos y Amenazas a la Protección de los Derechos Humanos en la era de la Globalización</t>
  </si>
  <si>
    <t>Ana Gemma López Martín</t>
  </si>
  <si>
    <t>Tratado de Derecho de Familia</t>
  </si>
  <si>
    <t xml:space="preserve"> María Linacero de la Fuente</t>
  </si>
  <si>
    <t>Juan José Castillo</t>
  </si>
  <si>
    <t>Aspectos psicológicos y jurídicos de la guarda y custodía de los hijos</t>
  </si>
  <si>
    <t>Clemente Díaz, Miguel.</t>
  </si>
  <si>
    <t>DICCIONARIO DE TRABAJO SOCIAL</t>
  </si>
  <si>
    <t xml:space="preserve">Tomás Fernández, Rafael de Lorenzo, Octavio Vázquez </t>
  </si>
  <si>
    <t>La invasión del trabajo en la vida. Del ‘trabajador ideal’ a la vida real</t>
  </si>
  <si>
    <t>Análisis e incidencia de política pública: problemas sociales, nacionales y locales.</t>
  </si>
  <si>
    <t>Marta Ochman y Eduardo Rodríguez-Oreggia.</t>
  </si>
  <si>
    <t>Miguel Ángel Porrúa</t>
  </si>
  <si>
    <t>Análisis regional del desarrollo social, El.</t>
  </si>
  <si>
    <t>Vázquez González, Silvia.</t>
  </si>
  <si>
    <t>Derechos humanos y genealogía de la dignidad en América Latina.</t>
  </si>
  <si>
    <t>Educando la autorregulación del consumo en la infancia.</t>
  </si>
  <si>
    <t>Cavazos Arroyo, Judith; Martha Leticia Gaeta González y Juan Martín López Calva.</t>
  </si>
  <si>
    <t>Libertad amenazada, La.</t>
  </si>
  <si>
    <t>Farah Gebara, Mauricio y Alejandro Hernández</t>
  </si>
  <si>
    <t>Mujeres, pobreza y salud mental.</t>
  </si>
  <si>
    <t>Bueno Lázaro, Isabel.</t>
  </si>
  <si>
    <t>Racismo en contexto: espacios y casos latinoamericanos, El.</t>
  </si>
  <si>
    <t>Cárabe, Ana María; Eduardo Luis Espinosa y Federico Sandoval Hernández.</t>
  </si>
  <si>
    <t>Segregación urbana y espacios de exclusión. Ejemplos de México y América Latina.</t>
  </si>
  <si>
    <t>Guillermo Aguilar, Adrián e Irma Escamilla H.</t>
  </si>
  <si>
    <t>Una reforma educativa para la exclusión.</t>
  </si>
  <si>
    <t>Didriksson, Axel.</t>
  </si>
  <si>
    <t>Acciones y movimientos sociales: aportes para una discusión colectiva.</t>
  </si>
  <si>
    <t>Saldívar Garduño, Alicia y Homero Roolfo Saltalamacchia</t>
  </si>
  <si>
    <t>Introducción a la psicología social.</t>
  </si>
  <si>
    <t>Arciga Bernal, Salvador y Juana Juárez Romero</t>
  </si>
  <si>
    <t>Para hablar de la sociedad. La sociología no basta</t>
  </si>
  <si>
    <t>Becker, Howard</t>
  </si>
  <si>
    <t>El derecho a comunicar. Los conflicots en torno a la libertad de expresión en las sociedades contemporáneas</t>
  </si>
  <si>
    <t>Loretti, Damián / Lozano, Luis</t>
  </si>
  <si>
    <t>Reproducción Humana Asistida. Aspectos Jurídicos, Sociales y Psicológicos</t>
  </si>
  <si>
    <t>Giuliana Baccino</t>
  </si>
  <si>
    <t>TIRANT LO BLANCH MEXICO</t>
  </si>
  <si>
    <t>DESDE EL IMAGINARIO SOCIAL DEL SIGLO XXI, REPENSAR EL TRABAJO SOCIAL.</t>
  </si>
  <si>
    <t xml:space="preserve">. Susana Leonor Malacalza </t>
  </si>
  <si>
    <t>Editorial Espacio</t>
  </si>
  <si>
    <t>TRABAJO SOCIAL LATINOAMERICANO. A 40 AÑOS DE LA RECONCEPTUALIZACIÓN</t>
  </si>
  <si>
    <t>Norberto Alayón</t>
  </si>
  <si>
    <t>Ciudad y ciudadanía.</t>
  </si>
  <si>
    <t>Olvera García, Jorge y Julio César Olvera García</t>
  </si>
  <si>
    <t>Micro, pequeñas y medianas empresas en el desarrollo económico, cultural y tecnológico de México, Las.</t>
  </si>
  <si>
    <t>Quintero Soto, María Luisa; Silvia Padilla Loredo y Luis Ramón López Gutierrez.</t>
  </si>
  <si>
    <t>Actores e instituciones en el desarrollo.</t>
  </si>
  <si>
    <t>Modelos emergentes  de desarrollo en la economía social y solidaria.</t>
  </si>
  <si>
    <t>Lara Gómez, Graciela y Minerva Candelaria Maldonado Alcudia</t>
  </si>
  <si>
    <t>La Violencia Contra la Mujer</t>
  </si>
  <si>
    <t xml:space="preserve"> Fernando Vázquez Portomeñe Seijas</t>
  </si>
  <si>
    <t>METODOLOGÍA Y MÉTODO EN TRABAJO SOCIAL</t>
  </si>
  <si>
    <t xml:space="preserve">Juan Barreix y Simón Castillejos </t>
  </si>
  <si>
    <t xml:space="preserve">ACCIÓN SOCIOEDUCATIVA. MODELOS, MÉTODOS, TÉCNICAS </t>
  </si>
  <si>
    <t xml:space="preserve">Karlheinz A. </t>
  </si>
  <si>
    <t xml:space="preserve">Editorial Narcea </t>
  </si>
  <si>
    <t>Derechos sociales como derechos humanos fundamentales: su imprescindibilidad y sus garantías.</t>
  </si>
  <si>
    <t>García Schwarz, Rodrigo</t>
  </si>
  <si>
    <t>Gestión de empresas sociales</t>
  </si>
  <si>
    <t>Lara Gómez, Graciela</t>
  </si>
  <si>
    <t>Gestión y política pública.</t>
  </si>
  <si>
    <t>Cruz Badillo, Israel; Patricia Fernández Salazar, Fernando Pedro Greene Castillo, Raúl B. Guadarrama Zamora, Benito León Corona, Emir López Badillo, Alejandra Peña García, Héctor Rodríguez Ramírez, Jesús Tamayo Sánchez y Edgar D. Tovar García.</t>
  </si>
  <si>
    <t>TRABAJO SOCIAL</t>
  </si>
  <si>
    <t>GENOGRAMAS EN LA EVALUACION FAMILIAR</t>
  </si>
  <si>
    <t>GUIAS PARA UNA TERAPIA FAMILIAR SISTEMICA</t>
  </si>
  <si>
    <t xml:space="preserve">Estadística para todos </t>
  </si>
  <si>
    <t>Eva Romero Ramos</t>
  </si>
  <si>
    <t xml:space="preserve">Introducción a la psicología social </t>
  </si>
  <si>
    <t>Manuel Marín</t>
  </si>
  <si>
    <t xml:space="preserve">Diccionario de trabajo social </t>
  </si>
  <si>
    <t>Ezequiel A</t>
  </si>
  <si>
    <t>Brujas</t>
  </si>
  <si>
    <t>CALIDAD DE VIDA EN PERSONAS ADULTAS Y MAYORES</t>
  </si>
  <si>
    <t>Pérez</t>
  </si>
  <si>
    <t>UNED</t>
  </si>
  <si>
    <t>Desafios del contexto latinoamericano al trabajo social</t>
  </si>
  <si>
    <t>Familias y homoparentalidad</t>
  </si>
  <si>
    <t>Hacia una intervención profesional crítica en trabajo so</t>
  </si>
  <si>
    <t xml:space="preserve">Investigación cualitativa. Miradas desde el Trabajo Soc    </t>
  </si>
  <si>
    <t>La intervención pericial en trabajo social</t>
  </si>
  <si>
    <t>Mediación familiar. conflictos severos posdivorcio relat</t>
  </si>
  <si>
    <t>Pobreza y modelos de intervención</t>
  </si>
  <si>
    <t>Politicas publicas y trabajo social</t>
  </si>
  <si>
    <t>Técnicas participativas para educar en derechos huma</t>
  </si>
  <si>
    <t>Trabajo social con personas y familias</t>
  </si>
  <si>
    <t>Trabajo social e investigación</t>
  </si>
  <si>
    <t>Trabajo social en el campo gerontologico</t>
  </si>
  <si>
    <t>Trabajo social en el campo juridico</t>
  </si>
  <si>
    <t>Trabajo social familiar: transdisciplina y supervisión</t>
  </si>
  <si>
    <t>Trabajo social forense. Balance y perspectivas vol. I</t>
  </si>
  <si>
    <t>Reconfiguraciones familiares en el México de hoy: miradas críticas.</t>
  </si>
  <si>
    <t>Rangel Esquivel, José Manuel; Oswaldo Méndez Ramírez y Beatriz Adriana Servín Herrera</t>
  </si>
  <si>
    <t>Ciencia de familia y las nuevas concepciones en la academia, La.</t>
  </si>
  <si>
    <t>LÓPEZ MONTAÑO, Luz María</t>
  </si>
  <si>
    <t>Las nuevas sociologías</t>
  </si>
  <si>
    <t xml:space="preserve">Philippe Corcuff </t>
  </si>
  <si>
    <t>DISEÑO DE POLITICAS SOCIALES</t>
  </si>
  <si>
    <t>FANTOVA AZCOAGA, FERNANDO</t>
  </si>
  <si>
    <t>Pedagogía de la igualdad. Ensayos contra la educación excluyente</t>
  </si>
  <si>
    <t xml:space="preserve">Pablo Gentili </t>
  </si>
  <si>
    <t>Vulnerabilidad y violencia en América Latina y el Caribe</t>
  </si>
  <si>
    <t>Markus Gottsbacher</t>
  </si>
  <si>
    <t>FILOSOFIA PARA TODOS</t>
  </si>
  <si>
    <t>Matthew Chrisman</t>
  </si>
  <si>
    <t>Riesgos y trabajo social.</t>
  </si>
  <si>
    <t>Vázquez González, Silvia; Blanca Guadalupe Cid de León Bujanos y Elena Montemayor Rodríguez.</t>
  </si>
  <si>
    <t>MANUAL PRACTICO DE GESTIONN EMPRESARIAL</t>
  </si>
  <si>
    <t>ADOLFO R. FERNANDEZ</t>
  </si>
  <si>
    <t>TEBAR FLORES</t>
  </si>
  <si>
    <t xml:space="preserve">Administracion de Personal </t>
  </si>
  <si>
    <t xml:space="preserve">Gary Dessler </t>
  </si>
  <si>
    <t>Pearson Prentice Hall</t>
  </si>
  <si>
    <t>El Liderazgo resonante crea más</t>
  </si>
  <si>
    <t>Daniel Coleman, Richard Boyatzis, Annie  McKee</t>
  </si>
  <si>
    <t xml:space="preserve">,  National Business School,  Plaza &amp; Janes Editores, Guatemala. </t>
  </si>
  <si>
    <t>MAESTRÍA EN ADMINISTRACIÓN DE NEGOCIOS</t>
  </si>
  <si>
    <t>PLANEACION FINANCIERA ESTRATEGICA</t>
  </si>
  <si>
    <t>ALFONSO L. ORTEGA</t>
  </si>
  <si>
    <t>Leadership. Theory and practice</t>
  </si>
  <si>
    <t>Peter Guy Northous</t>
  </si>
  <si>
    <t xml:space="preserve"> Sage, Los Angeles, </t>
  </si>
  <si>
    <t>METOLOGÍA DE LA TOMA DE DECISIONES</t>
  </si>
  <si>
    <t>MIGUEL CORDOBA BUENE</t>
  </si>
  <si>
    <t>MANUAL DEL FINANCI BUSINES PLAN</t>
  </si>
  <si>
    <t>ANTON BORUN</t>
  </si>
  <si>
    <t>PROFIT</t>
  </si>
  <si>
    <t xml:space="preserve">Fundamentos de Finanzas Corporativas </t>
  </si>
  <si>
    <t>Ross, Westerfield, Jordan</t>
  </si>
  <si>
    <t>Principios de Administracion Financiera</t>
  </si>
  <si>
    <t xml:space="preserve">Lawrence J. Gitman </t>
  </si>
  <si>
    <t xml:space="preserve">Administracion de Recursos Humanos </t>
  </si>
  <si>
    <t>Waune Mondy y Robert M. Noe</t>
  </si>
  <si>
    <t>Preparacion y Evaluacion de Proyectos de Inversion en la Empresa</t>
  </si>
  <si>
    <t xml:space="preserve">Sapag y Reinaldo Chain Nassir </t>
  </si>
  <si>
    <t>MATEMÁTICAS FINANCIERAS APLICADAS A LAS CIENCIAS ECONÓMICAS, CONTABLES Y ADMINISTRATIVAS E INGENIERÍAS</t>
  </si>
  <si>
    <t>ABEL MARÍA CANO MORALES</t>
  </si>
  <si>
    <t>EDICIONES DE LA U</t>
  </si>
  <si>
    <t>MATEMÁTICAS FINANCIERAS. NOTAS DE CLASE</t>
  </si>
  <si>
    <t>JAIME GARCÍA MONSALVE</t>
  </si>
  <si>
    <t>Ediciones Unaula</t>
  </si>
  <si>
    <t>METODOLOGÍA DE LA INVESTIGACIÓN, CUANTITATIVA, CUALITATIVA Y REDACCIÓN DE TESIS</t>
  </si>
  <si>
    <t>HUMBERTO ÑAUPAS PAYTÁN &amp;</t>
  </si>
  <si>
    <t>INVESTIGACIÓN DE OPERACIONES 10 EDICIÓN</t>
  </si>
  <si>
    <t>HILLIER/LIEBERMAN</t>
  </si>
  <si>
    <t>ESTADÍSTICA APLICADA A LOS NEGOCIOS Y A LA ECONOMÍA</t>
  </si>
  <si>
    <t>LIND/MARCHAL/WALTHEN</t>
  </si>
  <si>
    <t>EVALUACIÓN DE PROYECTOS 8ED</t>
  </si>
  <si>
    <t>BACA, GABRIEL</t>
  </si>
  <si>
    <t>HERNÁNDEZ, ROBERTO</t>
  </si>
  <si>
    <t>MESTRÍA EN CIENCIA DEL COMPORTAMIENTO CON ORIENTACIÓN EN ALIMENTACIÓN Y NUTRICIÓN</t>
  </si>
  <si>
    <t>Social Learning : Psychological</t>
  </si>
  <si>
    <t>Zentall, Thos/ Galef</t>
  </si>
  <si>
    <t>Lawrence Erlbaum Assoc IncPAP</t>
  </si>
  <si>
    <t>Feb-1988</t>
  </si>
  <si>
    <t>Advances in Food and Beverage Labelling</t>
  </si>
  <si>
    <t>Berryman</t>
  </si>
  <si>
    <t>Elsevier Science</t>
  </si>
  <si>
    <t>Nov-2014</t>
  </si>
  <si>
    <t>Desarrollo psicológico</t>
  </si>
  <si>
    <t>FELDMAN</t>
  </si>
  <si>
    <t>Psicología del deporte</t>
  </si>
  <si>
    <t>MARTIN</t>
  </si>
  <si>
    <t>Social Learning: Psychological and Biological Perspectives</t>
  </si>
  <si>
    <t>Zentall, Thos/ Gale</t>
  </si>
  <si>
    <t>Crc Press</t>
  </si>
  <si>
    <t>Dec-1987</t>
  </si>
  <si>
    <t>Appetite and Food Intake : Behavioral and Physiological Considerations</t>
  </si>
  <si>
    <t>Harris, Ruth B. S.</t>
  </si>
  <si>
    <t>CRC Pr I Llc</t>
  </si>
  <si>
    <t>Feb-2008</t>
  </si>
  <si>
    <t>Editorial Biblioinfrma</t>
  </si>
  <si>
    <t>Reporting Research in Psychology : How to Meet Journal Article Reporting Standards</t>
  </si>
  <si>
    <t>Cooper, Harris</t>
  </si>
  <si>
    <t>Amer Psychological Assn</t>
  </si>
  <si>
    <t>Dec-2010</t>
  </si>
  <si>
    <t>Apa Handbook of Behavior Analysis 2 vol set</t>
  </si>
  <si>
    <t>Madden, Gregory J.</t>
  </si>
  <si>
    <t>Aug-2012</t>
  </si>
  <si>
    <t>Apa Handbook of Ethics in Psychology</t>
  </si>
  <si>
    <t>Knapp, Samuel J. (</t>
  </si>
  <si>
    <t>Sep-2011</t>
  </si>
  <si>
    <t>Rural Behavioral Health Care : An Interdisciplinary Guide</t>
  </si>
  <si>
    <t>Stamm, B. Hudnall</t>
  </si>
  <si>
    <t>Feb-2003</t>
  </si>
  <si>
    <t>Taller de ética</t>
  </si>
  <si>
    <t>ENRIQUEZ</t>
  </si>
  <si>
    <t>Conceptos de genética</t>
  </si>
  <si>
    <t>KLUG</t>
  </si>
  <si>
    <t>Modificación de la conducta</t>
  </si>
  <si>
    <t>Antropología cultural</t>
  </si>
  <si>
    <t>MILLER</t>
  </si>
  <si>
    <t>Método, teoría e inv. En psicología social</t>
  </si>
  <si>
    <t>MORALES</t>
  </si>
  <si>
    <t>MAESTRIA EN DERECHO</t>
  </si>
  <si>
    <t>Edición y/o año</t>
  </si>
  <si>
    <t>Ejemplares solicitados</t>
  </si>
  <si>
    <t>LA SUSPENCIÓN DE LOS JUICIOS ORALES</t>
  </si>
  <si>
    <t>MA. JESÚS PESQUEIRA ZAMORA Y JUAN PICÓ I JUNOY</t>
  </si>
  <si>
    <t xml:space="preserve">J. M. BOSCH EDITOR </t>
  </si>
  <si>
    <t>El juicio ordinario en la Ley de Enjuiciamiento Civil</t>
  </si>
  <si>
    <t>José Garberí Llobregat</t>
  </si>
  <si>
    <t>Bosch, S.A</t>
  </si>
  <si>
    <t>ESTADO Y JUSTICIA ALTERNATIVA: REFORMA AL ARTICULO 17 CONSTITUCIONAL</t>
  </si>
  <si>
    <t>JULIO CABRERA DIRCIO</t>
  </si>
  <si>
    <t>EDICIONES COYOACAN</t>
  </si>
  <si>
    <t xml:space="preserve">TEORIA DEL DELITO </t>
  </si>
  <si>
    <t>OCTAVIO A. ORELLANA WIARCO.</t>
  </si>
  <si>
    <t>Interpretación y argumentación jurídica: Problemas y perspectivas actuales</t>
  </si>
  <si>
    <t>LA IMPORTANCIA DE CONOCER LA TEORIA DEL DELITO EN EL NUEVO SISTEMA PROCESAL PENAL ACUSATORIO</t>
  </si>
  <si>
    <t>FLORES EDITOR Y DISTRIBUIDOR</t>
  </si>
  <si>
    <t>Nuevo diccionario del sistema procesal penal acusatorio: Juicio oral</t>
  </si>
  <si>
    <t>Elías Polanco Braga</t>
  </si>
  <si>
    <t>Procedimiento Penal Nacional acusatorio y oral</t>
  </si>
  <si>
    <t>JAVIER JIMENEZ MARTINEZ</t>
  </si>
  <si>
    <t>TEORIA DEL DELITO Y JUICIO ORAL</t>
  </si>
  <si>
    <t>ALFREDO T. CALDERON MARTINEZ</t>
  </si>
  <si>
    <t>VANGUARDIAS EN CIENCIA PENALES</t>
  </si>
  <si>
    <t>JUSTICIA ALTERNATIVA Y JUSTICIA PENAL PARA ADOLESCENTES EN EL SISTEMA ACUSATORIO</t>
  </si>
  <si>
    <t>JESUS MARTINEZ GARNELO</t>
  </si>
  <si>
    <t>El Problema de la realidad social</t>
  </si>
  <si>
    <t xml:space="preserve">Schütz, Alfred </t>
  </si>
  <si>
    <t>La presentación de la persona en la vida cotidiana</t>
  </si>
  <si>
    <t>Goffman, Ervig</t>
  </si>
  <si>
    <t>La construcción social de la realidad</t>
  </si>
  <si>
    <t>Berger. Peter L. Luckmann, Thomas</t>
  </si>
  <si>
    <t>Las nuevas reglas del método sociológico</t>
  </si>
  <si>
    <t>Seguridad, territorio y paoblación</t>
  </si>
  <si>
    <t>M. Foucault</t>
  </si>
  <si>
    <t>Fodo de Cultura Económica</t>
  </si>
  <si>
    <t>La sociedad sitiada</t>
  </si>
  <si>
    <t xml:space="preserve">Bauman, Zygmunt </t>
  </si>
  <si>
    <t>Fondo de Cultura Económica,</t>
  </si>
  <si>
    <t xml:space="preserve">El Moderno Sistema Mundial. </t>
  </si>
  <si>
    <t>Wallerstein, I</t>
  </si>
  <si>
    <t>Siglo XXI Editores</t>
  </si>
  <si>
    <t>El capitalismo histórico</t>
  </si>
  <si>
    <t xml:space="preserve">Siglo XXI </t>
  </si>
  <si>
    <t>Culturas Hibridas: Estrategias para Entrar y Salir de la Modernidad</t>
  </si>
  <si>
    <t>Canclini, Néstor García.</t>
  </si>
  <si>
    <t>Paidós</t>
  </si>
  <si>
    <t>Comunicación y poder</t>
  </si>
  <si>
    <t xml:space="preserve">Castells, Manuel </t>
  </si>
  <si>
    <t>Siglo XXI</t>
  </si>
  <si>
    <t>Epistemolgía</t>
  </si>
  <si>
    <t xml:space="preserve">Mario Bunge </t>
  </si>
  <si>
    <t>Una Epistemología del Sur</t>
  </si>
  <si>
    <t>Boaventura de Sousa  Santos</t>
  </si>
  <si>
    <t>Una invitación a la sociologúia reflexiva</t>
  </si>
  <si>
    <t>Bourdieu, Pierre</t>
  </si>
  <si>
    <t>La cuestión urbana</t>
  </si>
  <si>
    <t xml:space="preserve">Castells, Manuel, </t>
  </si>
  <si>
    <t xml:space="preserve">Movimientos Sociales Urbanos. </t>
  </si>
  <si>
    <t>Castells, Manuel</t>
  </si>
  <si>
    <t>La era de la Información. Tomos I, II y III</t>
  </si>
  <si>
    <t>Economía y sociedad, México</t>
  </si>
  <si>
    <t xml:space="preserve">Weber, Max </t>
  </si>
  <si>
    <t>Fondo de Cultura Económica.</t>
  </si>
  <si>
    <t>La lógica de las ciencias sociales</t>
  </si>
  <si>
    <t>Habermas, Jügen</t>
  </si>
  <si>
    <t>EL ANÁLISIS DE LA REALIDAD SOCIAL</t>
  </si>
  <si>
    <t xml:space="preserve">Manuel García Ferrando, Francisco Alvira </t>
  </si>
  <si>
    <t>Alianza</t>
  </si>
  <si>
    <t>DISEÑOS EXPERIMENTALES Y CUASIEXPERIMENTALES EN LA INVESTIGACIÓN SOCIAL</t>
  </si>
  <si>
    <t xml:space="preserve">Donald T. </t>
  </si>
  <si>
    <t>Amorrorto</t>
  </si>
  <si>
    <t>METODOLOGÍA DE LAS CIENCIAS SOCIALES</t>
  </si>
  <si>
    <t>Gerring</t>
  </si>
  <si>
    <t>THE ETHNOGRAPHIC IMAGINATION: TEXTUAL CONSTRUCCIONS</t>
  </si>
  <si>
    <t>Paul Atkinson</t>
  </si>
  <si>
    <t>Routledge</t>
  </si>
  <si>
    <t>INTERPRETIVE ETHNOGRAPHY: ETHNOGRAPHIC PRACTICES FOR THE 21ST CENTURY</t>
  </si>
  <si>
    <t>Norman K. Denzin</t>
  </si>
  <si>
    <t>AFTER WRITING CULTURE: EPISTEMOLOGY AND PRAXIS IN CONTEMPORARY ANTHROPOLOGY.</t>
  </si>
  <si>
    <t>Andrew Dawson</t>
  </si>
  <si>
    <t>ETHNOGRAPHY THROUGH THICK AND THIN.</t>
  </si>
  <si>
    <t xml:space="preserve">George E. Marcus </t>
  </si>
  <si>
    <t>THE CRAFT OF INQUIRY. THEORIES, METHODS, EVIDENCES.</t>
  </si>
  <si>
    <t xml:space="preserve">Robert R. Alford </t>
  </si>
  <si>
    <t>LA ERA DE LA INFORMACIÓN. TOMOS I, II Y III.</t>
  </si>
  <si>
    <t>CONTEMPORARY SOCIAL THEORY: AN INTRODUCTION</t>
  </si>
  <si>
    <t xml:space="preserve">Anthony Elliott </t>
  </si>
  <si>
    <t>VERDAD Y MÉTODO 2 VOLS</t>
  </si>
  <si>
    <t>Gadamer, H. G.</t>
  </si>
  <si>
    <t>TEORÍA DE LA ACCIÓN COMUNICATIVA</t>
  </si>
  <si>
    <t xml:space="preserve">Habermas, Jürgen. </t>
  </si>
  <si>
    <t>DISSECTING THE SOCIAL: ON THE PRINCIPLES OF ANALYTICAL SOCIOLOGY</t>
  </si>
  <si>
    <t xml:space="preserve">Peter Hedstrom </t>
  </si>
  <si>
    <t>SOCIAL THEORY: TWENTY INTRODUCTORY LECTURES</t>
  </si>
  <si>
    <t>Hans Joas</t>
  </si>
  <si>
    <t>THE NEW BLACKWELL COMPANION TO SOCIAL THEORY.</t>
  </si>
  <si>
    <t xml:space="preserve">Bryan S. Turner </t>
  </si>
  <si>
    <t>EL MODERNO SISTEMA MUNDIAL 4 TOMOS</t>
  </si>
  <si>
    <t xml:space="preserve">Wallerstein, I. </t>
  </si>
  <si>
    <t xml:space="preserve">EDITORIAL </t>
  </si>
  <si>
    <t>Evaluación psicológica: conceptos, métodos y estudio de casos</t>
  </si>
  <si>
    <t xml:space="preserve">Fernández-Ballesteros, Rocío </t>
  </si>
  <si>
    <t>MAESTRIA EN PSICOLOGIA CON ORIENTACIÓN EN CALIDAD DE VIDA Y SALUD</t>
  </si>
  <si>
    <t>Positive Psychology in Latin America</t>
  </si>
  <si>
    <t>Castro Solano Alejandro</t>
  </si>
  <si>
    <t>The Psychology of Quality of Life: Hedonic Well-Being, Life Satisfaction, and Eudaimonia, 2nd Edition</t>
  </si>
  <si>
    <t>M. Joseph Sirgy</t>
  </si>
  <si>
    <t>Qualitative Studies in Quality of Life: Methodology and Practice</t>
  </si>
  <si>
    <t>Graciela Tonon</t>
  </si>
  <si>
    <t>Handbook on Well-being of Working Women</t>
  </si>
  <si>
    <t>Mary Connerley Jiyun Wu</t>
  </si>
  <si>
    <t>Well-Being in Contemporary Society</t>
  </si>
  <si>
    <t>Johnny H. Soraker, Jan- Willem van der Rijt, Jelle de Boer. Pak-Hang Wong, Philip Brey</t>
  </si>
  <si>
    <t>A Life Devoted to Quality of Life: Festschrift in Honor of Alex C. Michalos</t>
  </si>
  <si>
    <t xml:space="preserve">Filomena Maggino </t>
  </si>
  <si>
    <t>Well-Being and Cultures: Perspectives from Positive Psychology</t>
  </si>
  <si>
    <t>Hans Henrik Knoop, Antonella Delle Fave</t>
  </si>
  <si>
    <t>Couple Resilience</t>
  </si>
  <si>
    <t>Karen Skerrett, Karen Fergus</t>
  </si>
  <si>
    <t>CIENCIA COMO CALAMIDAD, LA</t>
  </si>
  <si>
    <t>EN DIALOGO. METODOLOGIAS HORIZONTALES EN CIENCIAS SOCIALES Y</t>
  </si>
  <si>
    <t>ESCRIBIR EN LA UNIVERSIDAD</t>
  </si>
  <si>
    <t>ESTRATEGIAS DE INVESTIGACION CUALITATIVA</t>
  </si>
  <si>
    <t>APA</t>
  </si>
  <si>
    <t>Rafael Áñvarz Cáceres</t>
  </si>
  <si>
    <t>Juan Botella Ausina</t>
  </si>
  <si>
    <t>Teresa Aguilera</t>
  </si>
  <si>
    <t>TODO SOBRE LOS TRANSTORNOS DE LA COND. ALIMENTARIA. Martinez</t>
  </si>
  <si>
    <t>GESTION DE PERSONAS. Porret. 6 ed.</t>
  </si>
  <si>
    <t>LA GESTION DEL CONOCIMIENTO EN LAS ORGANIZACIONES. Hernandez</t>
  </si>
  <si>
    <t>LA EMPRESA BASADA EN EQUIPOS HUMANOS. Gil</t>
  </si>
  <si>
    <t>COMO HACER UN PROYECTO DE INVESTIGACION. Izaguirre. 2 ed.</t>
  </si>
  <si>
    <t>MAESTRÍA EN PSICOLOGÍA CON ORIENTACIÓN EN CALIDAD DE VIDA Y SALUD</t>
  </si>
  <si>
    <t>Editorial  Alef</t>
  </si>
  <si>
    <t>DOCTORADO EN PSICOLOGÍA</t>
  </si>
  <si>
    <t>TRUCOS DEL OFICIO DE INVESTIGADOR</t>
  </si>
  <si>
    <t>Psicología de la calidad de vida laboral: trabajo, trabajador y consecuencias del trabajo sobre el trabajador</t>
  </si>
  <si>
    <t>Antonio Duro Martín</t>
  </si>
  <si>
    <t>Diseños de investigación en psicología.</t>
  </si>
  <si>
    <t xml:space="preserve">Vallejo, G. &amp; Ato M. </t>
  </si>
  <si>
    <t>Risk: A Very Short Introduction</t>
  </si>
  <si>
    <t>Fischhoff, B.; Kadvany, J.</t>
  </si>
  <si>
    <t>Oxford University Press</t>
  </si>
  <si>
    <t>Psychology of Risk Perception</t>
  </si>
  <si>
    <t>Joanna G. Lavino</t>
  </si>
  <si>
    <t>Nova Science Publishers, Inc</t>
  </si>
  <si>
    <t>Beyond the Risk Society: Critical Reflections on Risk and Human Security</t>
  </si>
  <si>
    <t xml:space="preserve">Gabe Mythen, Sandra Walklate </t>
  </si>
  <si>
    <t>Open University Press</t>
  </si>
  <si>
    <t>Riesgo: una breve introducción</t>
  </si>
  <si>
    <t>Sandler, I.</t>
  </si>
  <si>
    <t>Designing and Conducting Mixed Methods Research, 2nd Edition</t>
  </si>
  <si>
    <t xml:space="preserve">Creswell, J. &amp; Plano Clark, V. </t>
  </si>
  <si>
    <t>SAGE publications</t>
  </si>
  <si>
    <t>2010 </t>
  </si>
  <si>
    <t xml:space="preserve">Research Methods in Psychology: Evaluating a World of Information </t>
  </si>
  <si>
    <t>Morling, B.  W.W.</t>
  </si>
  <si>
    <t xml:space="preserve">Norton &amp; Company </t>
  </si>
  <si>
    <t>Research Methods (Examples and Explanations Series)</t>
  </si>
  <si>
    <t xml:space="preserve">McBurney, D. &amp; White, T. </t>
  </si>
  <si>
    <t>Research Methods for the Behavioral Sciences</t>
  </si>
  <si>
    <t>Stangor, C.</t>
  </si>
  <si>
    <t>The Science of Adolescent Risk-taking : Workshop Report</t>
  </si>
  <si>
    <t>Institute of Medicine (U.S.)</t>
  </si>
  <si>
    <t>National Academies Press</t>
  </si>
  <si>
    <t>Risk in Social Science</t>
  </si>
  <si>
    <t xml:space="preserve">Jens O. Zinn </t>
  </si>
  <si>
    <t>Buenas prácticas y competencias en evaluación psicológica: El Sistema Interactivo Multimedia de Aprendizaje del Proceso de Evaluación (SIMAPE)</t>
  </si>
  <si>
    <t>Rocio Fernández-Ballesteros,  María Oliva Márquez Sánchez, Carmen Vizcarro Guarch</t>
  </si>
  <si>
    <t>Introducción a la entrevista psicológica</t>
  </si>
  <si>
    <t>Colin, M.</t>
  </si>
  <si>
    <t>2009 </t>
  </si>
  <si>
    <t>Educación para la salud y calidad de vida</t>
  </si>
  <si>
    <t>Perea, R., López, E., Limón, R.</t>
  </si>
  <si>
    <t>La practica y la teoria del desarrollo comunitario</t>
  </si>
  <si>
    <t>DOAN</t>
  </si>
  <si>
    <t>Gerontología psicológica</t>
  </si>
  <si>
    <t>SANCHEZ</t>
  </si>
  <si>
    <t>La antropología como crítica cultural. Un momento experimental en las ciencias humanas</t>
  </si>
  <si>
    <t>Marcus</t>
  </si>
  <si>
    <t>Amorrortu Editores - RGS Libros LL1</t>
  </si>
  <si>
    <t>Modificación de conducta: Principios, técnicas y aplicaciones</t>
  </si>
  <si>
    <t>Craighead</t>
  </si>
  <si>
    <t>Ediciones Omega - RGS Libros LL1</t>
  </si>
  <si>
    <t>Introducción a la lógica y al método científico 2 vol</t>
  </si>
  <si>
    <t>Cohen</t>
  </si>
  <si>
    <t>Biopsicologia</t>
  </si>
  <si>
    <t>PINEL</t>
  </si>
  <si>
    <t>Entrevista Conductual: Revisión Teórica</t>
  </si>
  <si>
    <t>Marcelo J. Villarreal Coindreau</t>
  </si>
  <si>
    <t>Trillas I5</t>
  </si>
  <si>
    <t>Medición y Evaluación en Psicología y Educación</t>
  </si>
  <si>
    <t>Thorndike</t>
  </si>
  <si>
    <t xml:space="preserve">Manual de Practica Básica: Observación Psicológica y Desarrollo Infantil </t>
  </si>
  <si>
    <t>José Armando Peña Moreno</t>
  </si>
  <si>
    <t>Estrés y salud</t>
  </si>
  <si>
    <t>Sergio Galán</t>
  </si>
  <si>
    <t>El Manual Moderno J7</t>
  </si>
  <si>
    <t>La adicción al azúcar</t>
  </si>
  <si>
    <t>Solbrig Ingrid</t>
  </si>
  <si>
    <t>Ediciones Obelisco - Urano México, Ediciones F8</t>
  </si>
  <si>
    <t>Gestión de datos con SPSS statistics</t>
  </si>
  <si>
    <t>Antonio Pardo</t>
  </si>
  <si>
    <t>Sintesis - Cifuentes, Distribuciones H10</t>
  </si>
  <si>
    <t>Análisis de datos en ciencias sociales y de la salud I</t>
  </si>
  <si>
    <t>Medición en ciencias sociales y de la salud</t>
  </si>
  <si>
    <t>Francisco J. Abad</t>
  </si>
  <si>
    <t>Etología, psicología comparada</t>
  </si>
  <si>
    <t>Fernando Colmenares Gil</t>
  </si>
  <si>
    <t>Obesidad infantil. ¿Qué hacer desde la familia?</t>
  </si>
  <si>
    <t>Jose Ignacio Baile</t>
  </si>
  <si>
    <t>Psicología de la salud</t>
  </si>
  <si>
    <t>Psicopatología</t>
  </si>
  <si>
    <t>SARASON</t>
  </si>
  <si>
    <t>La Investigación Experimental en Ciencias Sociales</t>
  </si>
  <si>
    <t>Aroldo Rodrigues</t>
  </si>
  <si>
    <t>MC GRAW HILL</t>
  </si>
  <si>
    <t>Charlotte Eliopoulos</t>
  </si>
  <si>
    <t>Mercedes de la Fuente Ramos</t>
  </si>
  <si>
    <t>Eva Reyes Gómez</t>
  </si>
  <si>
    <t>Ma. Guadalupe Moreno Monsiváis</t>
  </si>
  <si>
    <t>Antonio Augusto Gordillo Moscoso</t>
  </si>
  <si>
    <t>José Dimas Luján Castillo</t>
  </si>
  <si>
    <t>Ferran Fábregas</t>
  </si>
  <si>
    <t>Fernando Reyes Cortés</t>
  </si>
  <si>
    <t>Silvia Guardati Buemo</t>
  </si>
  <si>
    <t>2015</t>
  </si>
  <si>
    <t xml:space="preserve">Bibliografía Básica </t>
  </si>
  <si>
    <t>María Pérez Marqués</t>
  </si>
  <si>
    <t>Javier Vázquez del Real</t>
  </si>
  <si>
    <t>Antonio Ricardo Castro Lechtaler</t>
  </si>
  <si>
    <t>Manuel A. Torres Ramon</t>
  </si>
  <si>
    <t>Jorge Domínguez Domínguez</t>
  </si>
  <si>
    <t>Jesús Tomás</t>
  </si>
  <si>
    <t>ESTADISTICA CON SPSS 22</t>
  </si>
  <si>
    <t>Nel Quezada Lucio</t>
  </si>
  <si>
    <t>Pablo Augusto Sznadjleder</t>
  </si>
  <si>
    <t>Nuria Medina</t>
  </si>
  <si>
    <t>Arnaldo Pérez Castaño</t>
  </si>
  <si>
    <t>Germán Tojeiro Calaza</t>
  </si>
  <si>
    <t>Sergio Becerril</t>
  </si>
  <si>
    <t>Ángel Gutiérrez González</t>
  </si>
  <si>
    <t>Bibliografía Básica</t>
  </si>
  <si>
    <t>Reconceptualización del desarrollo en la era global de la información</t>
  </si>
  <si>
    <t>La globalización desde abajo. La otra economía mundial</t>
  </si>
  <si>
    <t>Economía ecológica y política ambiental</t>
  </si>
  <si>
    <t>Los orígenes del neoliberalismo en México. La Escuela Austriaca</t>
  </si>
  <si>
    <t>Economía y sociedad</t>
  </si>
  <si>
    <t>El largo curso de la economía mexicana. De 1780 a nuestros días</t>
  </si>
  <si>
    <t>Trabajar juntos. Acción colectiva, bienes comunes y múltiples métodos en la práctica</t>
  </si>
  <si>
    <t>Élites económicas, crisis y el capitalismo del siglo XXI. La alternativa de la democracia económica</t>
  </si>
  <si>
    <t>El capital en el siglo XXI</t>
  </si>
  <si>
    <t>Una economía muchas recetas la globalización, las instituciones y el crecimiento económico</t>
  </si>
  <si>
    <t>Paradojas de la globalización y el desarrollo lationamericano</t>
  </si>
  <si>
    <t>Economía y trabajo en el sector agrícola</t>
  </si>
  <si>
    <t>Observar escuchar y comprender</t>
  </si>
  <si>
    <t>El helicoide de la investigación: metodología en tesis de ciencias sociales</t>
  </si>
  <si>
    <t>Políticas públicas. Una introducción a la teoría y la práctica del análisis de políticas públicas</t>
  </si>
  <si>
    <t>Análisis sectorial y competitividad</t>
  </si>
  <si>
    <t>Formulación y evaluación de proyectos</t>
  </si>
  <si>
    <t>Gestión de proyectos con enfoque PMI 3era edición</t>
  </si>
  <si>
    <t>Geopolítica de los negocios y mercados verdes</t>
  </si>
  <si>
    <t>Umberto Eco</t>
  </si>
  <si>
    <t>Jorge Zepeda Patterson</t>
  </si>
  <si>
    <t>Daniel Lizárraga</t>
  </si>
  <si>
    <t>Rafael Tonatiuh Ramírez Beltrán</t>
  </si>
  <si>
    <t>Carlos Muñoz Razo</t>
  </si>
  <si>
    <t>José María Calleja</t>
  </si>
  <si>
    <t>Alma B. León Mejía</t>
  </si>
  <si>
    <t>Humberto Padgett</t>
  </si>
  <si>
    <t>LUMEN</t>
  </si>
  <si>
    <t>LA ZONÁMBULA</t>
  </si>
  <si>
    <t>LIMUSA</t>
  </si>
  <si>
    <t>EDICIONES URANO</t>
  </si>
  <si>
    <t>GIOVANI SARTORI</t>
  </si>
  <si>
    <t>DEBOLSILLO</t>
  </si>
  <si>
    <t>ELENA PONIATOWSKA</t>
  </si>
  <si>
    <t>SEIX BARRAL</t>
  </si>
  <si>
    <t>MARTÍN CAPARRÓS</t>
  </si>
  <si>
    <t>PLANETA</t>
  </si>
  <si>
    <t>ALFONSO FREIRE SÁNCHEZ</t>
  </si>
  <si>
    <t>LOURDES CÁRDENAS</t>
  </si>
  <si>
    <t>JOSE ÁNGEL DELGADO</t>
  </si>
  <si>
    <t>DANIELA REA</t>
  </si>
  <si>
    <t>EDICIONES ERA</t>
  </si>
  <si>
    <t>HENRY KISSINGER</t>
  </si>
  <si>
    <t>PENGUIN RANDOM HOUSE</t>
  </si>
  <si>
    <t>RAÚL TREJO DELARBRE</t>
  </si>
  <si>
    <t>EDICIONES CAL Y ARENA</t>
  </si>
  <si>
    <t>JORGE RAMOS</t>
  </si>
  <si>
    <t>JOSÉ CARLOS LOZANO</t>
  </si>
  <si>
    <t>ANA PRIETO</t>
  </si>
  <si>
    <t>FREDERICK S. HILLER</t>
  </si>
  <si>
    <t>STANLEY I. GROSSMAN</t>
  </si>
  <si>
    <t>RAYMOND CHANG</t>
  </si>
  <si>
    <t>YUNUS A. CENGEL</t>
  </si>
  <si>
    <t>SÍNTESIS</t>
  </si>
  <si>
    <t>ESTADÍSTICA APLICADA A LAS CIENCIAS DE LA SALUD</t>
  </si>
  <si>
    <t>ANÁLISIS DE DATOS EN PSICOLOGÍA I</t>
  </si>
  <si>
    <t>MANUAL DE PUBLICACIONES DE LA APA</t>
  </si>
  <si>
    <t xml:space="preserve">MÉTODOS DE INVESTIGACIÓN EN PSICOLOGÍA </t>
  </si>
  <si>
    <t>COMPLEMENTARIA</t>
  </si>
  <si>
    <t>CLAVE</t>
  </si>
  <si>
    <t>BB/ BC</t>
  </si>
  <si>
    <t>A</t>
  </si>
  <si>
    <t>La escritura académica en ciencias humanas y sociales</t>
  </si>
  <si>
    <t>Simon Ruiz</t>
  </si>
  <si>
    <t>UAA</t>
  </si>
  <si>
    <t>2012 1A ED.</t>
  </si>
  <si>
    <t xml:space="preserve">Arquitectura </t>
  </si>
  <si>
    <t>Jose M. Bustos</t>
  </si>
  <si>
    <t>SALAMANCA</t>
  </si>
  <si>
    <t>Diccionario crítico de las letras mexicanas en el siglo XIX</t>
  </si>
  <si>
    <t>Emmanuel Carballo</t>
  </si>
  <si>
    <t>OCÉANO</t>
  </si>
  <si>
    <t xml:space="preserve">Fray Serrando </t>
  </si>
  <si>
    <t>Teresa Mier</t>
  </si>
  <si>
    <t>1a ED.</t>
  </si>
  <si>
    <t>Historia de la tipografía</t>
  </si>
  <si>
    <t>Albert Corbeto</t>
  </si>
  <si>
    <t>MILENIO</t>
  </si>
  <si>
    <t>BB</t>
  </si>
  <si>
    <t>Los elementos del diseño</t>
  </si>
  <si>
    <t>Timothy Samara</t>
  </si>
  <si>
    <t>G.G.</t>
  </si>
  <si>
    <t>Tratado de fonología y fonética españolas</t>
  </si>
  <si>
    <t>Antonio Quiles</t>
  </si>
  <si>
    <t>Gredos</t>
  </si>
  <si>
    <t>Ultima ed.</t>
  </si>
  <si>
    <t>A modern introduction to linear algebra</t>
  </si>
  <si>
    <t>Henry Ricardo</t>
  </si>
  <si>
    <t>Advanced engineering mathematics with matlab, third edition</t>
  </si>
  <si>
    <t>An introduction to digital signal processing</t>
  </si>
  <si>
    <t>Karl, J.H.</t>
  </si>
  <si>
    <t>An introduction to environmental chemistry</t>
  </si>
  <si>
    <t>Andrews, J.E. Et Al</t>
  </si>
  <si>
    <t>Análisis hipsométrico, frecuencia altimétrica y pendientes medias a partir de modelos digitales del terreno.</t>
  </si>
  <si>
    <t xml:space="preserve">Racca Jmg. </t>
  </si>
  <si>
    <t xml:space="preserve">Boletín del Instituto de Fisiografía y Geología </t>
  </si>
  <si>
    <t>Applied geophysics</t>
  </si>
  <si>
    <t>Telford, W.M., Geldart, L.P. Y Sheriff, R.E.</t>
  </si>
  <si>
    <t>Applied seismology: a comprehensive guide to seismic theory and application</t>
  </si>
  <si>
    <t xml:space="preserve"> Mamdouh Gadallah</t>
  </si>
  <si>
    <t>Art of computer programming</t>
  </si>
  <si>
    <t>Knuth, D. E</t>
  </si>
  <si>
    <t>Addison Wesley</t>
  </si>
  <si>
    <t>Blast vibration monitoring and control</t>
  </si>
  <si>
    <t>Dowding C.H.</t>
  </si>
  <si>
    <t xml:space="preserve">Blundell, stephen, and katherine m. blundell. </t>
  </si>
  <si>
    <t>Huang, Kerson. Statisticalmechanics.</t>
  </si>
  <si>
    <t>Calculo vectorial</t>
  </si>
  <si>
    <t>Claudio Pita Ruíz</t>
  </si>
  <si>
    <t xml:space="preserve">De las catástrofes ambientales a la cotidianidad urbana. la gestión de la seguridad y el riesgo. </t>
  </si>
  <si>
    <t xml:space="preserve">Requena, J.; Campins, M. </t>
  </si>
  <si>
    <t xml:space="preserve">Publicacions Universitat de Barcelona </t>
  </si>
  <si>
    <t>Developments in geoelectrical methods</t>
  </si>
  <si>
    <t>Ankaraboyina Apparao</t>
  </si>
  <si>
    <t>A.      Balkema</t>
  </si>
  <si>
    <t>Differential equations, dynamical systems and linear algebra</t>
  </si>
  <si>
    <t>Morris W. Hirsch &amp; Stephen Smale</t>
  </si>
  <si>
    <t>Electromagnetic methods in applied geophysics</t>
  </si>
  <si>
    <t>Misac N. Nabighian</t>
  </si>
  <si>
    <t>Electromagnetic vibrations, waves, and radiation. mit press.</t>
  </si>
  <si>
    <t>French, A. P.. Norton. Bekefi, G., And A. H. Barrett.</t>
  </si>
  <si>
    <t>Elementos de cartografía geológica</t>
  </si>
  <si>
    <t>G. Silva Romo, C. Mendoza Rosales Y E. Campos Madrigal</t>
  </si>
  <si>
    <t>Facultad de Ingeniería, UNAM</t>
  </si>
  <si>
    <t>Engineering of rock blastingon civil projects; structural and geotechnical mechanics, a volume honoring nathan m. newmark</t>
  </si>
  <si>
    <t>Hendron, A.J.</t>
  </si>
  <si>
    <t>Estudio geológico e hidrogeológico de la cuenca del río sauce grande.</t>
  </si>
  <si>
    <t xml:space="preserve">Luque Ja, Paoloni Jd &amp; Bonorino Ga. </t>
  </si>
  <si>
    <t>Serie Hidrología</t>
  </si>
  <si>
    <t>Exploration seismology</t>
  </si>
  <si>
    <t>Forma de una cuenca de drenaje. análisis de las variables morfométricas que nos la definen.</t>
  </si>
  <si>
    <t xml:space="preserve">Jardi M. </t>
  </si>
  <si>
    <t>Revista de Geografía</t>
  </si>
  <si>
    <t xml:space="preserve">Fundamentals of materialsscience and engineering. 2nd ed. new york, , </t>
  </si>
  <si>
    <t>Callister, W. D.</t>
  </si>
  <si>
    <t>Webster's New World</t>
  </si>
  <si>
    <t>Fundamentos de teledetección espacial.</t>
  </si>
  <si>
    <t>Chuvieco, E.</t>
  </si>
  <si>
    <t>Geografía general II geografía humana </t>
  </si>
  <si>
    <t xml:space="preserve">Maria Jose Aguilera Arilla </t>
  </si>
  <si>
    <t>UNIVERSIDAD NACIONAL DE EDUCACION A DISTANCIA</t>
  </si>
  <si>
    <t xml:space="preserve">Geohazards: natural and human </t>
  </si>
  <si>
    <t xml:space="preserve">Coch, N., </t>
  </si>
  <si>
    <t>Geophysical data analysis: discrete inverse theory</t>
  </si>
  <si>
    <t>William Menke</t>
  </si>
  <si>
    <t>Geophysical inverse theory</t>
  </si>
  <si>
    <t>Robert L. Parker</t>
  </si>
  <si>
    <t xml:space="preserve">Princeton University Press, </t>
  </si>
  <si>
    <t>Geophysical methods</t>
  </si>
  <si>
    <t>Robert E. Sheriff</t>
  </si>
  <si>
    <t>Geophysical methods in geology</t>
  </si>
  <si>
    <t>Sharma, P.V.</t>
  </si>
  <si>
    <t>Geophysical signal analysis</t>
  </si>
  <si>
    <t>Robinson, E. And Treitel, S.</t>
  </si>
  <si>
    <t xml:space="preserve">Gpu solutions to multi-scale problems in science and engineering </t>
  </si>
  <si>
    <t>David A. Yuen (Editor), Long Wang (Editor), Wei Ge (Editor)</t>
  </si>
  <si>
    <t>Gravity and magnetic exploration principles, practices, and applications</t>
  </si>
  <si>
    <t>William J. Hinze, Ralph R.B. Von Frese Y Afif H. Saad.</t>
  </si>
  <si>
    <t>Gravity and magnetic methods for geological studies: principles, integrated exploration and plate tectonics</t>
  </si>
  <si>
    <t>Dinesh C. Mishra</t>
  </si>
  <si>
    <t>Hidrología de superficie. editorial salazar. escuela de técnica superior de ingenieros de montes.</t>
  </si>
  <si>
    <t>López Cadenas De Llano F &amp; Mintegui Aguirre Ja.</t>
  </si>
  <si>
    <t>Congreso de Medio Ambiente /AUGM 25</t>
  </si>
  <si>
    <t xml:space="preserve">Hidrología general: principios y aplicaciones. </t>
  </si>
  <si>
    <t xml:space="preserve">Llamas J. </t>
  </si>
  <si>
    <t xml:space="preserve">Servicio Editorial de la Universidad del País Vasco. </t>
  </si>
  <si>
    <t xml:space="preserve">Hypsometric (area-altitude) analisys of erosional topography. </t>
  </si>
  <si>
    <t>Strahler An.</t>
  </si>
  <si>
    <t>Geological Society of America Bulletin</t>
  </si>
  <si>
    <t>Instrumentation in earthquake seismology</t>
  </si>
  <si>
    <t>Jens Havskov Y Gerardo Alguacil</t>
  </si>
  <si>
    <t>Integrated geophysical models - combining rock physics with seismic, electromagnetic and gravity data</t>
  </si>
  <si>
    <t>Paolo Dell'Aversana</t>
  </si>
  <si>
    <t>European Association of Geophysical Exploration</t>
  </si>
  <si>
    <t>Introducción al manejo de cuencas hidrográficas.</t>
  </si>
  <si>
    <t>Henaos Je.</t>
  </si>
  <si>
    <t xml:space="preserve">Universidad Santo Tomás. </t>
  </si>
  <si>
    <t>Introduction to electrodynamics. 3rd ed. upper saddle river, nj</t>
  </si>
  <si>
    <t>Griffiths, David J.</t>
  </si>
  <si>
    <t>Introduction to environmental remote sensing</t>
  </si>
  <si>
    <t>Barret, E.C. Y Curtis, L.F .</t>
  </si>
  <si>
    <t>Introduction to the physics and techniques of remote sensing</t>
  </si>
  <si>
    <t>Elachi, C.</t>
  </si>
  <si>
    <t>La ordenación agrohidrológica en la planificación.</t>
  </si>
  <si>
    <t xml:space="preserve">Mintegui Aguirre Ja &amp; López Unzú F. </t>
  </si>
  <si>
    <t>Servicio Central de Publicaciones del Gobierno Vasco</t>
  </si>
  <si>
    <t>Lay. t. and  t. wallace</t>
  </si>
  <si>
    <t>Manual de manejo integral de cuencas hidrográficas.</t>
  </si>
  <si>
    <t xml:space="preserve">Gaspari Fj, Senisterra Ge, Delgado Mi, Rodríguez Vagaría A &amp; Besteiro S. </t>
  </si>
  <si>
    <t>Autores</t>
  </si>
  <si>
    <t>Mechanical behavior of materials. new york</t>
  </si>
  <si>
    <t>Hosford, W. F.</t>
  </si>
  <si>
    <t>Mechanical behavior of materials. upper saddle river,</t>
  </si>
  <si>
    <t>Meyers, M. A., And K. K. Chawla.</t>
  </si>
  <si>
    <t>Mechanics of materials. Upper saddle river,</t>
  </si>
  <si>
    <t>Bedford, A., And K. M. Liechti.</t>
  </si>
  <si>
    <t xml:space="preserve">Natural disasters. </t>
  </si>
  <si>
    <t xml:space="preserve">Alexander D. </t>
  </si>
  <si>
    <t>Paleomagnetism: magnetic domains to geologic terranes</t>
  </si>
  <si>
    <t>Robert F. Butler</t>
  </si>
  <si>
    <t>Petrology: the study of igneous, sedimentary, and metamorphic rocks</t>
  </si>
  <si>
    <t>Raymond, L.A.</t>
  </si>
  <si>
    <t>Waveland Press Inc.</t>
  </si>
  <si>
    <t>Plan de ordenamiento territorial en cuencas serranas degradadas. aplicación de sistemas de información geográfica.</t>
  </si>
  <si>
    <t>Gaspari Fj.</t>
  </si>
  <si>
    <t>Ediciones cooperativas</t>
  </si>
  <si>
    <t>Principles of igneous and metamorphic petrology</t>
  </si>
  <si>
    <t>John D. Winter</t>
  </si>
  <si>
    <t>Quantitative analysis of watershed geomorphology.</t>
  </si>
  <si>
    <t xml:space="preserve">Strahler An. </t>
  </si>
  <si>
    <t>Ransactions American Geophysical Union.</t>
  </si>
  <si>
    <t>Reading and interpreting strong motion accelerograms</t>
  </si>
  <si>
    <t>Hudson D.E.</t>
  </si>
  <si>
    <t>Earthquake Engineering Research Institute</t>
  </si>
  <si>
    <t>Remote sensing of the environment</t>
  </si>
  <si>
    <t>Jensen, J. R</t>
  </si>
  <si>
    <t>Restauración hidrológica forestal de cuencas y control de la erosión. ingeniería medioambiental, tragsatec, ministerio de medio ambiente.</t>
  </si>
  <si>
    <t>López Cadenas De Llano F.</t>
  </si>
  <si>
    <t xml:space="preserve">Mundi Prensa. </t>
  </si>
  <si>
    <t xml:space="preserve">Riesgos geológicos </t>
  </si>
  <si>
    <t xml:space="preserve">Ayala, F.J.; DuráN, J.J. Y Peinado. T. </t>
  </si>
  <si>
    <t xml:space="preserve">Riesgos naturales. </t>
  </si>
  <si>
    <t xml:space="preserve">Ayala, F. Y Olcina, J. </t>
  </si>
  <si>
    <t xml:space="preserve">IGME </t>
  </si>
  <si>
    <t>Seismic data analysis: processing, inversion and interpretation of seismic data: 2nd edition</t>
  </si>
  <si>
    <t>Oz Yilmaz</t>
  </si>
  <si>
    <t xml:space="preserve">Semiconductors and electronic devices </t>
  </si>
  <si>
    <t>Adir Bar-Lev</t>
  </si>
  <si>
    <t xml:space="preserve">Shearer. p. m. </t>
  </si>
  <si>
    <t xml:space="preserve">Cambridge University Press </t>
  </si>
  <si>
    <t xml:space="preserve">Soil erosion and conservation </t>
  </si>
  <si>
    <t xml:space="preserve">Morgan, R.P.C. </t>
  </si>
  <si>
    <t>Stein, s. and m.  wysession.</t>
  </si>
  <si>
    <t xml:space="preserve">Blackwell Publishing </t>
  </si>
  <si>
    <t>Structural geology: an introduction to geometrical techniques</t>
  </si>
  <si>
    <t>D.M. Ragan</t>
  </si>
  <si>
    <t>Teledetección</t>
  </si>
  <si>
    <t>Sobrino, J.A .</t>
  </si>
  <si>
    <t>Universidad de Valencia.</t>
  </si>
  <si>
    <t>The feynman lectures on physics. 2nd ed. vol. 2. reading, ma</t>
  </si>
  <si>
    <t>Leighton, And Matthew Sands</t>
  </si>
  <si>
    <t>The generalized reciprocal method of seismic refraction interpretation</t>
  </si>
  <si>
    <t>Palmer D.</t>
  </si>
  <si>
    <t>The theory of inductive prospecting (methods in geochemistry and geophysics)</t>
  </si>
  <si>
    <t>Alexander A. Kaufman Y P. A. Eaton</t>
  </si>
  <si>
    <t>Theory. measurements, and interpretation of well logs.</t>
  </si>
  <si>
    <t>Zaki Bassiouni</t>
  </si>
  <si>
    <t>Henry L. Doherty Memorial,</t>
  </si>
  <si>
    <t>Time of concentration of small agricultural watersheds.</t>
  </si>
  <si>
    <t xml:space="preserve">Kirpich Zp. </t>
  </si>
  <si>
    <t>Civil Engineering</t>
  </si>
  <si>
    <t>Ubuntu linux</t>
  </si>
  <si>
    <t>Ubuntu Linux</t>
  </si>
  <si>
    <t>Alfaomega</t>
  </si>
  <si>
    <t>Understanding earth</t>
  </si>
  <si>
    <t>Press, Frank Y Raymond Silver</t>
  </si>
  <si>
    <t xml:space="preserve">W.H. Freemand and Company, </t>
  </si>
  <si>
    <t>Understanding the earth: a new synthesis</t>
  </si>
  <si>
    <t>Brown, G.C., Hawkesworth, C.J. And Wilson, R.C.L.</t>
  </si>
  <si>
    <t>University physicswith modern physics 11th ed. san francisco, ca</t>
  </si>
  <si>
    <t>Young, Hugh D., And Roger A. Freedman</t>
  </si>
  <si>
    <t>Whole earth geophysics</t>
  </si>
  <si>
    <t>Lillie, Robert J.</t>
  </si>
  <si>
    <t>Enfermería clínica de taylor . competencias basicas</t>
  </si>
  <si>
    <t>Pamela Lynn</t>
  </si>
  <si>
    <t>LIPPINCOTT WILLIAMS</t>
  </si>
  <si>
    <t>2011 3A ED.</t>
  </si>
  <si>
    <t>Enfermería comunitaria</t>
  </si>
  <si>
    <t>Varios</t>
  </si>
  <si>
    <t>MONSA PRAYMA</t>
  </si>
  <si>
    <t>BC</t>
  </si>
  <si>
    <t xml:space="preserve">Lactancia materna </t>
  </si>
  <si>
    <t>Ruth Lawrence Y Robert Lawrence</t>
  </si>
  <si>
    <t>Elsevier-Mosby</t>
  </si>
  <si>
    <t>INGENIERÍA EN SISTEMAS BIOLÓGICOS</t>
  </si>
  <si>
    <t>E</t>
  </si>
  <si>
    <t xml:space="preserve"> Basic biomechanics explained</t>
  </si>
  <si>
    <t xml:space="preserve">Low, John Y Reed, Ann. </t>
  </si>
  <si>
    <t xml:space="preserve"> Biomechanics</t>
  </si>
  <si>
    <t>Y. C. Fung</t>
  </si>
  <si>
    <t xml:space="preserve"> Física para ciencias de la vida</t>
  </si>
  <si>
    <t xml:space="preserve">Jou D., L;  Llebot J., E Y  Pérez García., C. </t>
  </si>
  <si>
    <t xml:space="preserve"> Molecular cell biology,</t>
  </si>
  <si>
    <t>H. Lodish, D. Baltimore, L. Zipurksy, P. Matsudaira,</t>
  </si>
  <si>
    <t>A modernintroduction to linear algebra</t>
  </si>
  <si>
    <t>Advanced engineering mathematics with matlab, thirdedition</t>
  </si>
  <si>
    <t>Air quality: new perspective</t>
  </si>
  <si>
    <t>G.L. Badilla, B. Valdez, M. Schorr</t>
  </si>
  <si>
    <t>InTech</t>
  </si>
  <si>
    <t xml:space="preserve">An introduction to systems biology: design principles of biological circuits. </t>
  </si>
  <si>
    <t xml:space="preserve">Alon, U. </t>
  </si>
  <si>
    <t>Análisis numérico con aplicaciones</t>
  </si>
  <si>
    <t xml:space="preserve">Curtis F. Gerald Y Patrick O. Wheatley </t>
  </si>
  <si>
    <t>Analitical methods.</t>
  </si>
  <si>
    <t xml:space="preserve">Strang, G. </t>
  </si>
  <si>
    <t>Wellesley.Cambridge</t>
  </si>
  <si>
    <t>Applied statistic network biology: in systems biology</t>
  </si>
  <si>
    <t xml:space="preserve">Dehmer, M., Emmert-Streib, F., Graber, A., Salvador, A. </t>
  </si>
  <si>
    <t xml:space="preserve">Apuntes de sistemas de control. </t>
  </si>
  <si>
    <t xml:space="preserve">Ñeco García, R.P., Reinoso García, O., García Aracil, N., Aracil Santonja, R. </t>
  </si>
  <si>
    <t xml:space="preserve">Editorial Club Universitario. </t>
  </si>
  <si>
    <t xml:space="preserve">Bioanalytical techniques and instrumentation </t>
  </si>
  <si>
    <t>Ghosal, S., Srivastava, A.K.</t>
  </si>
  <si>
    <t>PHI New Delphi</t>
  </si>
  <si>
    <t>Biochemistry</t>
  </si>
  <si>
    <t>D. Voet &amp; Voet</t>
  </si>
  <si>
    <t xml:space="preserve">Bioelectronics </t>
  </si>
  <si>
    <t xml:space="preserve">Willner, I., Katz, E. </t>
  </si>
  <si>
    <t xml:space="preserve">Bioelectronics handbook </t>
  </si>
  <si>
    <t xml:space="preserve">Gattarola, M. Massobrio, G. </t>
  </si>
  <si>
    <t>Mc-Graw Hill</t>
  </si>
  <si>
    <t>Bioengineernig fundamentals</t>
  </si>
  <si>
    <t>Saterbak, A., San, K-Y., Mcintire, L.V.</t>
  </si>
  <si>
    <t>Biología celular</t>
  </si>
  <si>
    <t>Paniagua</t>
  </si>
  <si>
    <t xml:space="preserve">Smith Ca, Wood, T.J. </t>
  </si>
  <si>
    <t>Adison Wesley interamericana</t>
  </si>
  <si>
    <t xml:space="preserve">Biología conceptos y relaciones. </t>
  </si>
  <si>
    <t xml:space="preserve">Campbell, Na, Mitchell, Lg, Reece Jb. </t>
  </si>
  <si>
    <t>Biología de los microorganismos</t>
  </si>
  <si>
    <t xml:space="preserve">Madigan, M., Martinko, J., Stahl, D. Y Clark, D. Benjamin Cummings, </t>
  </si>
  <si>
    <t xml:space="preserve">Biomecánica cardiovascular. </t>
  </si>
  <si>
    <t xml:space="preserve">Bustamante Osorno, John Y Valbuena Cardona, Javier.  </t>
  </si>
  <si>
    <t>Universidad Pontificia Bolivariana</t>
  </si>
  <si>
    <t xml:space="preserve">Biophisics of electron transfer and molecular bioelectronics </t>
  </si>
  <si>
    <t xml:space="preserve">Nicolini, C. </t>
  </si>
  <si>
    <t xml:space="preserve">Biosensors </t>
  </si>
  <si>
    <t xml:space="preserve">Cooper, J. Cass. T. </t>
  </si>
  <si>
    <t>Biostatistical analysis</t>
  </si>
  <si>
    <t>Zar-Jarold</t>
  </si>
  <si>
    <t xml:space="preserve">Ciencia ambiental y desarrollo sostenible. </t>
  </si>
  <si>
    <t>Enkerlin,C.E., Cano, G.,Garza,R.A., Vogel,E.</t>
  </si>
  <si>
    <t>Internacional, Thompson editores</t>
  </si>
  <si>
    <t>Comparative genomics: empirical and analytical aproaches to gene order dynamics, map alignment and the evolution of gene families</t>
  </si>
  <si>
    <t xml:space="preserve">Sankoff D., Et Al. </t>
  </si>
  <si>
    <t>Kluwer academic Publishers</t>
  </si>
  <si>
    <t>Current protocols select: methods and applications in microscopy and imaging.</t>
  </si>
  <si>
    <t>Watkins, S. Croix, C.S.</t>
  </si>
  <si>
    <t>Diseño de investigaciones</t>
  </si>
  <si>
    <t xml:space="preserve">LeóN Orfelio Y Montero Ignacio. </t>
  </si>
  <si>
    <t>Diseño y análisis de experimentos</t>
  </si>
  <si>
    <t xml:space="preserve">Montgomery D. C. </t>
  </si>
  <si>
    <t>Ecology</t>
  </si>
  <si>
    <t>Ricklefs, R.E.; Miller, G.L. Ecology.</t>
  </si>
  <si>
    <t>Freeman</t>
  </si>
  <si>
    <t>Economía ambiental</t>
  </si>
  <si>
    <t xml:space="preserve">Field, B. C. </t>
  </si>
  <si>
    <t>Environmental microbiology alpha science international</t>
  </si>
  <si>
    <t>Sharma Pd</t>
  </si>
  <si>
    <t xml:space="preserve">LTD </t>
  </si>
  <si>
    <t xml:space="preserve">Essentials of biochemical modeling </t>
  </si>
  <si>
    <t xml:space="preserve">Sauro, J. M. </t>
  </si>
  <si>
    <t>Ambrosius Publishing</t>
  </si>
  <si>
    <t>Estadística matemática con aplicaciones</t>
  </si>
  <si>
    <t>Wackerly, Mendenhal Y Sheafer</t>
  </si>
  <si>
    <t>Evaluación de impacto ambiental</t>
  </si>
  <si>
    <t xml:space="preserve">Garmendia, A.; Salvador, A.; Crespo, C.; Garmendia, L. </t>
  </si>
  <si>
    <t xml:space="preserve">Experimental design and data analysis for biologist </t>
  </si>
  <si>
    <t>Quinn Gerry.</t>
  </si>
  <si>
    <t>Física médica y biológica</t>
  </si>
  <si>
    <t xml:space="preserve">Remizov, A. </t>
  </si>
  <si>
    <t>Mir</t>
  </si>
  <si>
    <t>Fisicoquímica para farmacía y biología</t>
  </si>
  <si>
    <t>P. Sanz, Pedrero</t>
  </si>
  <si>
    <t>Masson</t>
  </si>
  <si>
    <t>Fisiología humana</t>
  </si>
  <si>
    <t>Pocock G Y Richards Ch</t>
  </si>
  <si>
    <t xml:space="preserve">Rene Drucker </t>
  </si>
  <si>
    <t xml:space="preserve">Frontiers in computational and systems biology. </t>
  </si>
  <si>
    <t xml:space="preserve">Jiafeng, F., Wenjiang, F., Fengzhu, S. </t>
  </si>
  <si>
    <t xml:space="preserve">Fundamentals of light microscopy and electronic imaging. </t>
  </si>
  <si>
    <t>Murphy, D.B.</t>
  </si>
  <si>
    <t>Generalized predictive control and bioengineering</t>
  </si>
  <si>
    <t xml:space="preserve">Mahofouf, M. Linkens, D. A. </t>
  </si>
  <si>
    <t xml:space="preserve">Tawlor and Francis. U. K. </t>
  </si>
  <si>
    <t>Genes</t>
  </si>
  <si>
    <t>Lewin, B.</t>
  </si>
  <si>
    <t>Genes IX</t>
  </si>
  <si>
    <t xml:space="preserve">Lewin B. </t>
  </si>
  <si>
    <t>Jones &amp; Bartlett</t>
  </si>
  <si>
    <t xml:space="preserve">Griffiths A. J. Wessler, S. R. Lewontin, R.C. Carroll, S. B. </t>
  </si>
  <si>
    <t>Genomas</t>
  </si>
  <si>
    <t>Brawn, T. A</t>
  </si>
  <si>
    <t>Handbook of comparative genomics: principles and methodology</t>
  </si>
  <si>
    <t>Saccone C., Pesole G.</t>
  </si>
  <si>
    <t xml:space="preserve">Handbook of computational and molecular biology. </t>
  </si>
  <si>
    <t>Srinivas, A.</t>
  </si>
  <si>
    <t>Ames Iowa</t>
  </si>
  <si>
    <t>Handbook of research on biomedical engineering educatuion and advanced bioengineering learning</t>
  </si>
  <si>
    <t>Ziad, O.A.F.</t>
  </si>
  <si>
    <t xml:space="preserve">Medical information science </t>
  </si>
  <si>
    <t>Handbook of statistical systems biology</t>
  </si>
  <si>
    <t>Stumpt, M., Balding, D.J., Girolami, M</t>
  </si>
  <si>
    <t>Histología funcional: texto y atlas en color</t>
  </si>
  <si>
    <t xml:space="preserve">Wheater´S. </t>
  </si>
  <si>
    <t>Harcourt</t>
  </si>
  <si>
    <t xml:space="preserve">Introduction to biomaterials: basic theory with engineering applications. </t>
  </si>
  <si>
    <t xml:space="preserve">Agrawal, C.M. </t>
  </si>
  <si>
    <t xml:space="preserve">Cambridge University </t>
  </si>
  <si>
    <t>Introductory bioelectronics for engineers and physical scientists</t>
  </si>
  <si>
    <t xml:space="preserve">Pething, R.R., Smith, S. </t>
  </si>
  <si>
    <t xml:space="preserve">Marine pollution  </t>
  </si>
  <si>
    <t>Geert Potters</t>
  </si>
  <si>
    <t>Bookboon</t>
  </si>
  <si>
    <t>Medical imaging analysis.</t>
  </si>
  <si>
    <t>Dhawan, A.P.</t>
  </si>
  <si>
    <t>Microbiology an introduction</t>
  </si>
  <si>
    <t xml:space="preserve">Tortora, Gerard, J. </t>
  </si>
  <si>
    <t xml:space="preserve">Benjamín Cummings </t>
  </si>
  <si>
    <t xml:space="preserve">Microsystems for bioelectronics </t>
  </si>
  <si>
    <t>Zhirnov, V.V. Cavil, Iii, R.K</t>
  </si>
  <si>
    <t>Model-based predictive control</t>
  </si>
  <si>
    <t xml:space="preserve">Rossiter, J. A. </t>
  </si>
  <si>
    <t xml:space="preserve">Molecular cell biology </t>
  </si>
  <si>
    <t>Lodish. H. Et Al</t>
  </si>
  <si>
    <t xml:space="preserve">Molecular driving forces, </t>
  </si>
  <si>
    <t xml:space="preserve"> K. Dill And S. Bromberg, </t>
  </si>
  <si>
    <t>Nano and molecular electronics handbook</t>
  </si>
  <si>
    <t xml:space="preserve">Lyshevsky, S.E. </t>
  </si>
  <si>
    <t>Tawlor and Francis Group</t>
  </si>
  <si>
    <t xml:space="preserve">Natural disasters  </t>
  </si>
  <si>
    <t xml:space="preserve">Sorin Cheval </t>
  </si>
  <si>
    <t>Intech</t>
  </si>
  <si>
    <t xml:space="preserve">Next-generation sequencing: current technologies and applications. </t>
  </si>
  <si>
    <t xml:space="preserve">Xu, J. </t>
  </si>
  <si>
    <t>Caister Academic Press</t>
  </si>
  <si>
    <t xml:space="preserve">Optical imagining and microscopy. </t>
  </si>
  <si>
    <t xml:space="preserve">Török, P., Kao, F.J. </t>
  </si>
  <si>
    <t xml:space="preserve">Optical nanoscopy and novel microscopy techniques. </t>
  </si>
  <si>
    <t xml:space="preserve">Xi, P. </t>
  </si>
  <si>
    <t>Perry´s chemical engineer´s handbook</t>
  </si>
  <si>
    <t>Perry Y Green</t>
  </si>
  <si>
    <t>Principios básicos de los procesos químicos</t>
  </si>
  <si>
    <t>Felder Y Rousseau</t>
  </si>
  <si>
    <t>Problemas de química. cuestiones y ejercicios</t>
  </si>
  <si>
    <t>López Cancio, José A</t>
  </si>
  <si>
    <t>Química general: serie schaum</t>
  </si>
  <si>
    <t>Rosenberg Y Epstein</t>
  </si>
  <si>
    <t xml:space="preserve">Recognition receptors in biosensors </t>
  </si>
  <si>
    <t xml:space="preserve">Zourob, M. Elwary, S., Khademohsseini, A. </t>
  </si>
  <si>
    <t>Recombinant dna</t>
  </si>
  <si>
    <t>Scientific American Books</t>
  </si>
  <si>
    <t>Resolución de problemas e ingeniería química y bioquímica con polymath, excel y matlab</t>
  </si>
  <si>
    <t xml:space="preserve">Michael B. Cutlip Y Mordechai Shacham </t>
  </si>
  <si>
    <t xml:space="preserve">Señales y sistemas. </t>
  </si>
  <si>
    <t>Oppenheim, A., Willsky, A.</t>
  </si>
  <si>
    <t xml:space="preserve">Sequence-evolution-function: computational approaches in comparative genomics. </t>
  </si>
  <si>
    <t>Koonin, V. And Michael Y. Galperin</t>
  </si>
  <si>
    <t>Spss (statistical package for the social science)</t>
  </si>
  <si>
    <t/>
  </si>
  <si>
    <t>Stochastic modelling for systems biology</t>
  </si>
  <si>
    <t xml:space="preserve">Wilkinson, D. J. </t>
  </si>
  <si>
    <t>Synthetic biology</t>
  </si>
  <si>
    <t xml:space="preserve">Zhao, H. </t>
  </si>
  <si>
    <t xml:space="preserve">Synthetic gene networks, methods and protocols </t>
  </si>
  <si>
    <t xml:space="preserve">Weber, W. Fussenegger, M. </t>
  </si>
  <si>
    <t>Systems and synthetic biology</t>
  </si>
  <si>
    <t xml:space="preserve">Weiss, R., Dhar, P.K. </t>
  </si>
  <si>
    <t xml:space="preserve">Systems biology, simulation of dynamics network states. </t>
  </si>
  <si>
    <t xml:space="preserve">Palsson, B.O. </t>
  </si>
  <si>
    <t xml:space="preserve">Systems biology: principles, methods and concepts. </t>
  </si>
  <si>
    <t xml:space="preserve">Konopka, A.K. </t>
  </si>
  <si>
    <t>Tecnología de materiales</t>
  </si>
  <si>
    <t>L.H. Van Vlack</t>
  </si>
  <si>
    <t>The measurement instrumentation and sensors</t>
  </si>
  <si>
    <t xml:space="preserve">Webster, J. G. </t>
  </si>
  <si>
    <t>The principles and practice of statistics and biological research</t>
  </si>
  <si>
    <t>H. Blume Editions</t>
  </si>
  <si>
    <t>Toxicología evaluación de riesgos ambientales,</t>
  </si>
  <si>
    <t>Ine John</t>
  </si>
  <si>
    <t>Tratado de histología</t>
  </si>
  <si>
    <t>Fawcett</t>
  </si>
  <si>
    <t>Interamericana</t>
  </si>
  <si>
    <t xml:space="preserve">Urbanization, biodiversity and ecosystem services </t>
  </si>
  <si>
    <t>Thomas Elmqvist, Et Al.</t>
  </si>
  <si>
    <t>Water resources: planning, development and management</t>
  </si>
  <si>
    <t>Ralph Wurbs</t>
  </si>
  <si>
    <t>MESTRÍA EN SALUD PÚBLICA</t>
  </si>
  <si>
    <t>F</t>
  </si>
  <si>
    <t>Administración pública y políticas de salud</t>
  </si>
  <si>
    <t>Julia Del Carmen Chávez C.</t>
  </si>
  <si>
    <t>Bases esenciales de la salud pública</t>
  </si>
  <si>
    <t>Vega</t>
  </si>
  <si>
    <t>21ed/2009</t>
  </si>
  <si>
    <t xml:space="preserve">Complementaria </t>
  </si>
  <si>
    <t>Bioestadística para la ciencias de la salud</t>
  </si>
  <si>
    <t>Martín Andrés, A Y Luna Del Castillo, J.D.</t>
  </si>
  <si>
    <t>Ediciones Norma-capitel</t>
  </si>
  <si>
    <t>Como escribir y publicar trabajos científicos</t>
  </si>
  <si>
    <t>Robert A. Day</t>
  </si>
  <si>
    <t>Organización Panamericana de la Salud</t>
  </si>
  <si>
    <t>4ed</t>
  </si>
  <si>
    <t>Complejidad y caos: guía para la administración del siglo xxi</t>
  </si>
  <si>
    <t>Alfonso Cornejo Álvarez</t>
  </si>
  <si>
    <t>Consultor práctico de verbos en español</t>
  </si>
  <si>
    <t>Luis Roberto</t>
  </si>
  <si>
    <t>Cursos de español técnicas de comunicación</t>
  </si>
  <si>
    <t>Determinantes ambientales y sociales de la salud</t>
  </si>
  <si>
    <t> Luiz A. Galvão, Jacobo Finkelman, Samuel Henao</t>
  </si>
  <si>
    <t>Economía de la salud</t>
  </si>
  <si>
    <t xml:space="preserve">Alvaro Hidalgo Cuevas; </t>
  </si>
  <si>
    <t>Ediciones Pirámide</t>
  </si>
  <si>
    <t>Epidemiología médica</t>
  </si>
  <si>
    <t>Greenberg R.S</t>
  </si>
  <si>
    <t xml:space="preserve">Estadistica descriptiva   </t>
  </si>
  <si>
    <t>Jose Perez</t>
  </si>
  <si>
    <t xml:space="preserve">Estadistica descriptiva inferencial </t>
  </si>
  <si>
    <t>Janeth Romero</t>
  </si>
  <si>
    <t xml:space="preserve">Herramientas de comunicación para el desarrollo de entornos saludables </t>
  </si>
  <si>
    <t>Maria Teresa Valenzuela</t>
  </si>
  <si>
    <t>Investigación científica en ciencias de la salud</t>
  </si>
  <si>
    <t>B.P. Hungler-Denise Polit</t>
  </si>
  <si>
    <t>6ed</t>
  </si>
  <si>
    <t>Investigación social</t>
  </si>
  <si>
    <t>María Cecilia De Souza Minayo</t>
  </si>
  <si>
    <t>2ed/2007</t>
  </si>
  <si>
    <t>La artesanía de la investigación cualitativa</t>
  </si>
  <si>
    <t>1ed/2009</t>
  </si>
  <si>
    <t>La gestión de los servicios de salud</t>
  </si>
  <si>
    <t>José Maria Corella</t>
  </si>
  <si>
    <t>La medición del desempeño de un equipo</t>
  </si>
  <si>
    <t>Bader Gloria</t>
  </si>
  <si>
    <t>Granica</t>
  </si>
  <si>
    <t>La planificación sanitaria</t>
  </si>
  <si>
    <t>Raynald Pineault</t>
  </si>
  <si>
    <t>Barcelona: SG Masson</t>
  </si>
  <si>
    <t>Lineamentos pedagógicos guías: manual para maestras y maestros: módulos</t>
  </si>
  <si>
    <t>Ops</t>
  </si>
  <si>
    <t>Manual de elementos de probabilidad y estadística</t>
  </si>
  <si>
    <t>María Luisa De La Mora López</t>
  </si>
  <si>
    <t>1ed/2014</t>
  </si>
  <si>
    <t>Mediación intercultural en el ambito de la salud</t>
  </si>
  <si>
    <t>Monserrat Antonin</t>
  </si>
  <si>
    <t>Pensar en salud</t>
  </si>
  <si>
    <t>Mario Testa</t>
  </si>
  <si>
    <t>Redacción avanzada</t>
  </si>
  <si>
    <t>Sánchez Pérez Arsenio</t>
  </si>
  <si>
    <t>Thomson Editores</t>
  </si>
  <si>
    <t>Salud e interculturalidad en América latina (antropología) tomo II</t>
  </si>
  <si>
    <t>Gerardo Fernandez Juarez</t>
  </si>
  <si>
    <t>Abya-Yala</t>
  </si>
  <si>
    <t>Salud e interculturalidad en América latina (perspectivas) tomo I</t>
  </si>
  <si>
    <t xml:space="preserve">Utilización de epi info </t>
  </si>
  <si>
    <t>Celis De La Rosa</t>
  </si>
  <si>
    <t>Vigilancia epidemiológica</t>
  </si>
  <si>
    <t>Martinez Navarro Ferran</t>
  </si>
  <si>
    <t>DOCTORADO EN CIENCIAS DEL COMPORTAMIENTO CON ORIENTACIÓN EN ALIMENTOS Y NUTRICIÓN</t>
  </si>
  <si>
    <t>G</t>
  </si>
  <si>
    <t>Genética de las poblaciones humanas.</t>
  </si>
  <si>
    <t>Cavalli-Sforza</t>
  </si>
  <si>
    <t>La base genética de la evolución.</t>
  </si>
  <si>
    <t>Lewontin</t>
  </si>
  <si>
    <t>Principios elementales del comportamiento*</t>
  </si>
  <si>
    <t>Malott, Malott Y Trojan</t>
  </si>
  <si>
    <t>Tratamiento de datos con r. statistica y spss</t>
  </si>
  <si>
    <t>Castor Guizande Gonzalez</t>
  </si>
  <si>
    <t>Diaz de Santos Ediciones - Díaz de Santos, Ediciones H15</t>
  </si>
  <si>
    <t>H</t>
  </si>
  <si>
    <t>Argumentación jurídica</t>
  </si>
  <si>
    <t>Víctor Manuel Perez Valera</t>
  </si>
  <si>
    <t xml:space="preserve">Audiencia de control de la acción </t>
  </si>
  <si>
    <t xml:space="preserve">Hidalgo Murillo </t>
  </si>
  <si>
    <t>Audiencias preliminares</t>
  </si>
  <si>
    <t xml:space="preserve">FLORES  </t>
  </si>
  <si>
    <t>Código de procedimientos civiles para el estado de Jalisco</t>
  </si>
  <si>
    <t>Código penal del estado de Jalisco.</t>
  </si>
  <si>
    <t>Colecciones derechos fundamentales de la sociedad</t>
  </si>
  <si>
    <t>Pedro Luis Lopez</t>
  </si>
  <si>
    <t>IURE</t>
  </si>
  <si>
    <t>Como elaborar el manual ambiental de la empresa</t>
  </si>
  <si>
    <t>Miguel Ferrando</t>
  </si>
  <si>
    <t>TAXUS</t>
  </si>
  <si>
    <t>Como hacer el primer trabajo de investigación</t>
  </si>
  <si>
    <t>Judith Bbell</t>
  </si>
  <si>
    <t>Como implementar un sistema de gestión ambiental</t>
  </si>
  <si>
    <t>Javier Granero</t>
  </si>
  <si>
    <t>FBC</t>
  </si>
  <si>
    <t>Contratos mercantiles</t>
  </si>
  <si>
    <t>Soyla H León Tovar</t>
  </si>
  <si>
    <t>1A</t>
  </si>
  <si>
    <t>Curso general de amparo</t>
  </si>
  <si>
    <t>Humberto Enrique Ruiz</t>
  </si>
  <si>
    <t>Curso para la argumentación histórico jurídico</t>
  </si>
  <si>
    <t>Obarrio Moreno</t>
  </si>
  <si>
    <t>PUV U DE VALENBCIA</t>
  </si>
  <si>
    <t>Derecho agrario y el problema agrario de México</t>
  </si>
  <si>
    <t>Carlos Humberto Durand Alcántara</t>
  </si>
  <si>
    <t>Derecho ambiental</t>
  </si>
  <si>
    <t>Marcelo Lopez</t>
  </si>
  <si>
    <t>ASTREA</t>
  </si>
  <si>
    <t>Derecho civil:regímenes matrimoniales sucesiones, testamentos y liberalidades vol. I</t>
  </si>
  <si>
    <t xml:space="preserve">Abbroise Collin </t>
  </si>
  <si>
    <t>LURE</t>
  </si>
  <si>
    <t>Derecho de salud y justicia constitucional</t>
  </si>
  <si>
    <t>Víctor Bazán</t>
  </si>
  <si>
    <t xml:space="preserve">Derecho mecanismos penal acusatorio </t>
  </si>
  <si>
    <t xml:space="preserve">Ruiz Sanchez </t>
  </si>
  <si>
    <t>Derecho mercantil. los títulos de crédito y el procedimiento mercantil</t>
  </si>
  <si>
    <t>García Rodríguez Salvador</t>
  </si>
  <si>
    <t>Derecho notarial y registral</t>
  </si>
  <si>
    <t>Esquivel Zubín, Jorge Luis</t>
  </si>
  <si>
    <t>Derechos de los consumidores</t>
  </si>
  <si>
    <t>Jose Ovalle Favela</t>
  </si>
  <si>
    <t>Derechos fundamentales: concepto y garantías</t>
  </si>
  <si>
    <t>Jiménez Campo, Javier</t>
  </si>
  <si>
    <t>El arte de la persuación oral</t>
  </si>
  <si>
    <t>Alberto V. Fernández</t>
  </si>
  <si>
    <t>8a. ED.</t>
  </si>
  <si>
    <t>El derecho agrario</t>
  </si>
  <si>
    <t>Genaro N. González Navarro</t>
  </si>
  <si>
    <t>El desbordamiento de las fuentes del derecho</t>
  </si>
  <si>
    <t>Pérez Luño, Antonio Enrique</t>
  </si>
  <si>
    <t>LA LEY-ACTUALIDAD</t>
  </si>
  <si>
    <t>El estado constitucional</t>
  </si>
  <si>
    <t>Peter Haberle</t>
  </si>
  <si>
    <t>El procedimiento mercantil</t>
  </si>
  <si>
    <t>Hernández López Aarón</t>
  </si>
  <si>
    <t>Estrategias para el desahogo de la prueba en el juicio oral</t>
  </si>
  <si>
    <t xml:space="preserve">Herbert Benavente </t>
  </si>
  <si>
    <t>2015  2A ED.</t>
  </si>
  <si>
    <t>Formulario de juicio civil y mercantil</t>
  </si>
  <si>
    <t>Gonzalez Sosa</t>
  </si>
  <si>
    <t xml:space="preserve">Formulario del divorcio </t>
  </si>
  <si>
    <t>Rosario Bbailon</t>
  </si>
  <si>
    <t>Formulario juridico ordinario mercantil</t>
  </si>
  <si>
    <t xml:space="preserve">Rosario Valdovinos </t>
  </si>
  <si>
    <t>Fraude mecanismos civil</t>
  </si>
  <si>
    <t>Jimenez Mora</t>
  </si>
  <si>
    <t>Iniciación al derecho</t>
  </si>
  <si>
    <t>Elvia López Díaz</t>
  </si>
  <si>
    <t>Introducción a los juicios orales en materia penal.</t>
  </si>
  <si>
    <t>José Vizcarra Dávalos</t>
  </si>
  <si>
    <t>Juicio oral mercantil</t>
  </si>
  <si>
    <t>Juan Carlos Ortiz Romero</t>
  </si>
  <si>
    <t>Juicios orales  en materia civil</t>
  </si>
  <si>
    <t xml:space="preserve">Eduardo Lopez Betancourt </t>
  </si>
  <si>
    <t>Justicia penal y derechos fundamentales</t>
  </si>
  <si>
    <t>Bacigalupo Zapatero, Enrique</t>
  </si>
  <si>
    <t>La argumentabcion en la audienbcia oral y pública</t>
  </si>
  <si>
    <t>La enseñanza y el ejercicio de la obligación</t>
  </si>
  <si>
    <t>Martin F. Bbohmer</t>
  </si>
  <si>
    <t>1999/1° EDIBCION</t>
  </si>
  <si>
    <t>La ética política y el ejercicio de los cargos</t>
  </si>
  <si>
    <t>Dennis F. Thompson</t>
  </si>
  <si>
    <t>La pericia psicólogica en violencia familiar</t>
  </si>
  <si>
    <t>Amato</t>
  </si>
  <si>
    <t>LA ROBCBCA</t>
  </si>
  <si>
    <t>Las audiencias penales del proceso acusatorio adversas en el código nacional</t>
  </si>
  <si>
    <t>Lembbo Rosales</t>
  </si>
  <si>
    <t xml:space="preserve">Litigación oral y práctica forense </t>
  </si>
  <si>
    <t xml:space="preserve">Nataré Carlos, Ramírez Beatriz. </t>
  </si>
  <si>
    <t xml:space="preserve">Ed. Oxford 1ª. ed. </t>
  </si>
  <si>
    <t>De Casas, C. Ignacio Y Toller, Fernando</t>
  </si>
  <si>
    <t>Los  derecho humanos y sus garantías</t>
  </si>
  <si>
    <t>José Rene Olivos Campos</t>
  </si>
  <si>
    <t xml:space="preserve">Mecanismos alternativos en precesos acústicos </t>
  </si>
  <si>
    <t xml:space="preserve">Mediación penal y justicia </t>
  </si>
  <si>
    <t>TIRANT TO BBLANBCH</t>
  </si>
  <si>
    <t xml:space="preserve">Mediación y conciliación </t>
  </si>
  <si>
    <t>Maria Alba Aiello</t>
  </si>
  <si>
    <t xml:space="preserve">Medicina forense       </t>
  </si>
  <si>
    <t xml:space="preserve">Tello Flores, Francisco J.     </t>
  </si>
  <si>
    <t xml:space="preserve">Ed. Oxford         </t>
  </si>
  <si>
    <t>1. 2ª. ed. 2000</t>
  </si>
  <si>
    <t xml:space="preserve">Trujillo Nieto, Gil Ambrosio   </t>
  </si>
  <si>
    <t xml:space="preserve">Ed. Manual Moderno </t>
  </si>
  <si>
    <t>Metodología jurídica</t>
  </si>
  <si>
    <t xml:space="preserve">Arellano H. </t>
  </si>
  <si>
    <t>Métodos alternativos de solución de conflictos</t>
  </si>
  <si>
    <t>Francisco J. Garjon</t>
  </si>
  <si>
    <t>Práctica de la mediación</t>
  </si>
  <si>
    <t>Fernández</t>
  </si>
  <si>
    <t>Psicología jurídica</t>
  </si>
  <si>
    <t>Eugenio Garrido</t>
  </si>
  <si>
    <t>Razones juridicas del …</t>
  </si>
  <si>
    <t>Luigi Ferrajoli</t>
  </si>
  <si>
    <t>TROTA</t>
  </si>
  <si>
    <t>Soberanía y estado de derecho</t>
  </si>
  <si>
    <t>Técnicas de licitación oral</t>
  </si>
  <si>
    <t xml:space="preserve">Óscar Peña Gonzalez </t>
  </si>
  <si>
    <t>2014  2A ED.</t>
  </si>
  <si>
    <t>Teoría del derecho</t>
  </si>
  <si>
    <t>Teoría general delito</t>
  </si>
  <si>
    <t>Manuel Vidaurri</t>
  </si>
  <si>
    <t>Víctimas de violencia abandono y adopción</t>
  </si>
  <si>
    <t>DESARROLLO TURÍSTICO SUSTENTABLE</t>
  </si>
  <si>
    <t>I</t>
  </si>
  <si>
    <t>Atrevete a bucear</t>
  </si>
  <si>
    <t>Martinez</t>
  </si>
  <si>
    <t>Atrevete a soñar</t>
  </si>
  <si>
    <t>Como vencer el miedo y aprender a nadar</t>
  </si>
  <si>
    <t xml:space="preserve">Zumrunmer </t>
  </si>
  <si>
    <t>Desarrollo crisis y turismo </t>
  </si>
  <si>
    <t>Stella Maris Arnaiz Burne, Judith Juárez Mancilla, Coordinadoras</t>
  </si>
  <si>
    <t>Universidad de Guadalajara </t>
  </si>
  <si>
    <t>Desarrollo local y turismo</t>
  </si>
  <si>
    <t>Stella Arnaiz Burne/Gabriela Scartascini Spadano</t>
  </si>
  <si>
    <t>CUCOSTA-Universidad de Guadalajara</t>
  </si>
  <si>
    <t>Desarrollo turístico y sustentabilidad social</t>
  </si>
  <si>
    <t>Javier Orozco Alvarado (Coord.)</t>
  </si>
  <si>
    <t>Miguel Angel Porrúa.</t>
  </si>
  <si>
    <t>El arte de viajar </t>
  </si>
  <si>
    <t>Alain De Botton ; Tr. Pablo Hermida Lazcano</t>
  </si>
  <si>
    <t>Santillana</t>
  </si>
  <si>
    <t xml:space="preserve">En busca del ecoturismo. casos y experiencias del turismo sustentable en méxico, costa rica, brasil y australia </t>
  </si>
  <si>
    <t>Mauricio Genet Guzmán Chávez Y Diego Juárez Bolaños (Coord.)</t>
  </si>
  <si>
    <t>Ediciones Eón/El Colegio de San Luis/Conacyt</t>
  </si>
  <si>
    <t>c</t>
  </si>
  <si>
    <t>Guía de turismo : instrumento de gestión ambiental y social </t>
  </si>
  <si>
    <t>Amos Bien.</t>
  </si>
  <si>
    <t>San José de Costa Rica : UICN : CCAD,</t>
  </si>
  <si>
    <t>ultima edicion</t>
  </si>
  <si>
    <t>Investigaciones, métodos y análisis del turismo</t>
  </si>
  <si>
    <t>Ferarri/ Montero/ Modéjar/ Vargas</t>
  </si>
  <si>
    <t>SEPTEM Ediciones</t>
  </si>
  <si>
    <t>Juegos de escalada</t>
  </si>
  <si>
    <t> Paul Smith</t>
  </si>
  <si>
    <t>Ediciones Desnivel </t>
  </si>
  <si>
    <t>2012 </t>
  </si>
  <si>
    <t>Manual básico de rescate de montaña</t>
  </si>
  <si>
    <t> Cuadro Técnico De Montaña De La Guardia Civil Española C.U.Em.Um.</t>
  </si>
  <si>
    <t>Manuales Prames</t>
  </si>
  <si>
    <t>Manual de gestión de destinos turísticos</t>
  </si>
  <si>
    <t>David Flores Ruiz</t>
  </si>
  <si>
    <t>Tirant Humanidades, Valencia</t>
  </si>
  <si>
    <t xml:space="preserve">Material didáctico innovador: evaluación </t>
  </si>
  <si>
    <t>Mariñez Valenzuela, Verónica</t>
  </si>
  <si>
    <t>Grupo Editor Orfila Valentini</t>
  </si>
  <si>
    <t>Marketing turístico </t>
  </si>
  <si>
    <t>Philip Kotler ; John T. Bowen ; James C. Makens</t>
  </si>
  <si>
    <t>Pearson</t>
  </si>
  <si>
    <t>Política turística. metodología para su concepción y diseño</t>
  </si>
  <si>
    <t>Capece Gustavo R.</t>
  </si>
  <si>
    <t>Fundación Proturismo/LADEVI</t>
  </si>
  <si>
    <t>Primero la gente: variables sociológicas del desarrollo local</t>
  </si>
  <si>
    <t>Michael M. Cernea</t>
  </si>
  <si>
    <t>Sociedades rurales y naturaleza.</t>
  </si>
  <si>
    <t>Jaime Morales</t>
  </si>
  <si>
    <t>ITESO</t>
  </si>
  <si>
    <t>Sustentabilidad rural y desarrollo local en el sur de jalisco.</t>
  </si>
  <si>
    <t xml:space="preserve">Turismo rural </t>
  </si>
  <si>
    <t>Dina Ivonne Valdez Pineda / Beatriz Ochoa Silva</t>
  </si>
  <si>
    <t>Ed. ITSON</t>
  </si>
  <si>
    <t>b</t>
  </si>
  <si>
    <t>Turismo y cultura: retos y perspectivas en américa latina.</t>
  </si>
  <si>
    <t>Julián Osorio/Edna Rozo</t>
  </si>
  <si>
    <t>Universidad Externado de Colombia</t>
  </si>
  <si>
    <t>Turismo y territorio</t>
  </si>
  <si>
    <t>F. López Palomeque, Gemma Cànoves</t>
  </si>
  <si>
    <t>Editorial Tirant Lo Blanch, S.L.</t>
  </si>
  <si>
    <t>Turismo en espacios naturales y rurales ii</t>
  </si>
  <si>
    <t>Viñals Blasco, María José</t>
  </si>
  <si>
    <t>Universidad Politécnica de Valencia, </t>
  </si>
  <si>
    <t>MCCN</t>
  </si>
  <si>
    <t>J</t>
  </si>
  <si>
    <t>Desarrollo en la infancia</t>
  </si>
  <si>
    <t>Feldman</t>
  </si>
  <si>
    <t>Historia y sistemas de la psicología</t>
  </si>
  <si>
    <t>Brennan</t>
  </si>
  <si>
    <t>Investigación educativa</t>
  </si>
  <si>
    <t>Mcmillan</t>
  </si>
  <si>
    <t>Raíces históricas y filosóficas del conductismo I</t>
  </si>
  <si>
    <t>Emilio Ribes/Jose Burgos</t>
  </si>
  <si>
    <t>UNIVERSIDAD DE GUADALAJA</t>
  </si>
  <si>
    <t>2006</t>
  </si>
  <si>
    <t>Raíces históricas y filosóficas del conductismo II</t>
  </si>
  <si>
    <t>Raíces históricas y filosóficas del conductismo III</t>
  </si>
  <si>
    <t>Sensación y percepción</t>
  </si>
  <si>
    <t>Matlin</t>
  </si>
  <si>
    <t>SEGURIDAD LABORAL PROTECCIÓN CIVIL Y EMERGENCIAS</t>
  </si>
  <si>
    <t>K</t>
  </si>
  <si>
    <t>Administración pública y políticas de salud.</t>
  </si>
  <si>
    <t>Chávez Carapia, Julia Del Carmen Y Margarito Padilla Aguilar</t>
  </si>
  <si>
    <t>Nfpa 1700: guide for structural fire fighting</t>
  </si>
  <si>
    <t>Nfpa</t>
  </si>
  <si>
    <t>Nfpa 1858: standard on selection, care, and maintenance of life safety rope and equipment for emergency services</t>
  </si>
  <si>
    <t>Nfpa 1937: standard for the selection, care, and maintenance of rescue tools</t>
  </si>
  <si>
    <t>Nfpa 1986: standard on respiratory protection equipment for technical and tactical operations</t>
  </si>
  <si>
    <t>INGENIERÍA EN TELEMÁTICA</t>
  </si>
  <si>
    <t>L</t>
  </si>
  <si>
    <t>Inducción a la computación</t>
  </si>
  <si>
    <t>Bookshear</t>
  </si>
  <si>
    <t>11 ED</t>
  </si>
  <si>
    <t xml:space="preserve">Java 8 los fundamentos del lenguaje java con ejercicios prácticos corregidos </t>
  </si>
  <si>
    <t>Thierry Groussard</t>
  </si>
  <si>
    <t>Problemas resueltos de teoría de redes</t>
  </si>
  <si>
    <t xml:space="preserve">José Espi López </t>
  </si>
  <si>
    <t>VANCHRI</t>
  </si>
  <si>
    <t>Redes wireles y instalaciones configuración y mantto de hwyson</t>
  </si>
  <si>
    <t>Diego Salvett</t>
  </si>
  <si>
    <t xml:space="preserve">Tecnologías de la información </t>
  </si>
  <si>
    <t>Daniel Cohen Karen</t>
  </si>
  <si>
    <t>Teleinformática</t>
  </si>
  <si>
    <t>Antonio Castro</t>
  </si>
  <si>
    <t>M</t>
  </si>
  <si>
    <t xml:space="preserve">Patología pediatrica </t>
  </si>
  <si>
    <t>J. L. Perez Navero</t>
  </si>
  <si>
    <t>ÚLTIMA EDICIÓN</t>
  </si>
  <si>
    <t xml:space="preserve">Anatomía y fisiología </t>
  </si>
  <si>
    <t xml:space="preserve">Saladin </t>
  </si>
  <si>
    <t>2013  6A ED.</t>
  </si>
  <si>
    <t xml:space="preserve">Atlas de anatomía   </t>
  </si>
  <si>
    <t xml:space="preserve">Gilray </t>
  </si>
  <si>
    <t xml:space="preserve">Atlas de anatomía humana </t>
  </si>
  <si>
    <t xml:space="preserve">Nefter Frank </t>
  </si>
  <si>
    <t>6A ED</t>
  </si>
  <si>
    <t xml:space="preserve">Diagnóstico ginecobstétricos </t>
  </si>
  <si>
    <t>D' Charney</t>
  </si>
  <si>
    <t xml:space="preserve">Embriología aplicada a la clínica </t>
  </si>
  <si>
    <t xml:space="preserve">Carlson </t>
  </si>
  <si>
    <t xml:space="preserve">Epidemiología </t>
  </si>
  <si>
    <t>Leon Gords</t>
  </si>
  <si>
    <t xml:space="preserve">Genes XI </t>
  </si>
  <si>
    <t>Lewin</t>
  </si>
  <si>
    <t>JONES AND BARTLETT</t>
  </si>
  <si>
    <t xml:space="preserve">Gran manual de disección </t>
  </si>
  <si>
    <t xml:space="preserve">Tank </t>
  </si>
  <si>
    <t>WALTERS LIPPICENT</t>
  </si>
  <si>
    <t>Lehninger panoples of biochemistryu</t>
  </si>
  <si>
    <t>Nelson</t>
  </si>
  <si>
    <t>FREEMAN</t>
  </si>
  <si>
    <t>Manual de pediatría</t>
  </si>
  <si>
    <t>M. Cruz</t>
  </si>
  <si>
    <t>Parasitología médica</t>
  </si>
  <si>
    <t>Marco Antonio Becerril</t>
  </si>
  <si>
    <t>4TA.</t>
  </si>
  <si>
    <t xml:space="preserve">Patología   humana  </t>
  </si>
  <si>
    <t xml:space="preserve">Kumar </t>
  </si>
  <si>
    <t>Primer to the inmune</t>
  </si>
  <si>
    <t>Jak W. Mak</t>
  </si>
  <si>
    <t>Ross hisrología. texto y atlas correlaciones con biología molecular y celular</t>
  </si>
  <si>
    <t>Michael H. Ross Y Wojciech Pawlina</t>
  </si>
  <si>
    <t>Wolters Kluwer</t>
  </si>
  <si>
    <t>7 ed.</t>
  </si>
  <si>
    <t xml:space="preserve">Técnicas en histología y biología celular </t>
  </si>
  <si>
    <t xml:space="preserve">Luis Montoya </t>
  </si>
  <si>
    <t>Tratado de técnicas quirurgicas , digestivas…</t>
  </si>
  <si>
    <t>Elsevier Masson</t>
  </si>
  <si>
    <t>ALFA Y OMEGA</t>
  </si>
  <si>
    <t>2013</t>
  </si>
  <si>
    <t>MAESTRÍA EN ADMINISTRACIÓN DE NEGOCIOS (MIAN)</t>
  </si>
  <si>
    <t>N</t>
  </si>
  <si>
    <t>Administración de la produción y las operaciones</t>
  </si>
  <si>
    <t>Everett E. Adamjr. Y Ronald J. Ebert</t>
  </si>
  <si>
    <t xml:space="preserve">Prentice Hall Hispanoamericana </t>
  </si>
  <si>
    <t>Evaluación de proyectos de inversión en la empresa</t>
  </si>
  <si>
    <t>Nassir Sapag Chain</t>
  </si>
  <si>
    <t>Basica</t>
  </si>
  <si>
    <t>Líderes y liderazgo</t>
  </si>
  <si>
    <t>Madrigal Torres Berta Ermila</t>
  </si>
  <si>
    <t xml:space="preserve">editorial Universitaria, UDG </t>
  </si>
  <si>
    <t>Mission ielts I</t>
  </si>
  <si>
    <t>Mary Sprah</t>
  </si>
  <si>
    <t>EXPRESS PUBLISHING</t>
  </si>
  <si>
    <t>Mission ielts II</t>
  </si>
  <si>
    <t>O</t>
  </si>
  <si>
    <t>Administración y contabilidad ganadera</t>
  </si>
  <si>
    <t>Felipe Duran R.</t>
  </si>
  <si>
    <t>Biotecnologías reproductivas moleculares y genéticas en ovinos</t>
  </si>
  <si>
    <t>Cesar Cortez Romero</t>
  </si>
  <si>
    <t>BBA</t>
  </si>
  <si>
    <t xml:space="preserve">Cirugía en animales </t>
  </si>
  <si>
    <t>Tista Olmos</t>
  </si>
  <si>
    <t>2014  2a ED.</t>
  </si>
  <si>
    <t>Gran biblioteca de veterinaria pequeños animales (20 tomos)</t>
  </si>
  <si>
    <t>Simon Petersen</t>
  </si>
  <si>
    <t>Los subproductos animales en la industria</t>
  </si>
  <si>
    <t>Grupo Latino</t>
  </si>
  <si>
    <t>Manual para la elaboración de trabajos académicos</t>
  </si>
  <si>
    <t>Santiago Koval</t>
  </si>
  <si>
    <t>VADE</t>
  </si>
  <si>
    <t>Pastos y forrajes</t>
  </si>
  <si>
    <t>Pollination biology biodiversity conservation and agricultural production</t>
  </si>
  <si>
    <t>Dharam P. Abrol</t>
  </si>
  <si>
    <t>SPRINGER</t>
  </si>
  <si>
    <t>Tecnología en la reproducción de los animales de granja</t>
  </si>
  <si>
    <t xml:space="preserve">Ian Gordon </t>
  </si>
  <si>
    <t>ACRIBIA</t>
  </si>
  <si>
    <t>P</t>
  </si>
  <si>
    <t>Theories of international relations</t>
  </si>
  <si>
    <t>Scott Burchill</t>
  </si>
  <si>
    <t>PALAGRAVE</t>
  </si>
  <si>
    <t>2009 4A ED.</t>
  </si>
  <si>
    <t>20 competencias profesionales para la practica</t>
  </si>
  <si>
    <t>Manue Medina Elizondo</t>
  </si>
  <si>
    <t>Administración del tiempo</t>
  </si>
  <si>
    <t>Erasmo Barbosa Cano</t>
  </si>
  <si>
    <t>GRUPO VANELTRI</t>
  </si>
  <si>
    <t>Autorregulación y debido proceso</t>
  </si>
  <si>
    <t>Ever Leonel Ariza</t>
  </si>
  <si>
    <t>JABERIANA</t>
  </si>
  <si>
    <t>Brand pr las relaciones públicas de marcas</t>
  </si>
  <si>
    <t>Alejandro Alvarez Nobel</t>
  </si>
  <si>
    <t xml:space="preserve">UNIVERSIDAD SAN JORGE </t>
  </si>
  <si>
    <t xml:space="preserve">Cuestiones claves de la arbitraje internacional </t>
  </si>
  <si>
    <t>Dir. Emanuel Gaillard</t>
  </si>
  <si>
    <t>UNIVERSIDAD ROSARIO</t>
  </si>
  <si>
    <t>Derecho internacional público</t>
  </si>
  <si>
    <t>Jimena Moreno González</t>
  </si>
  <si>
    <t>Distribución del ingreso con crecimiento es posible</t>
  </si>
  <si>
    <t>Eduardo Sarmiento Palacios</t>
  </si>
  <si>
    <t>E.C.I.J.G.</t>
  </si>
  <si>
    <t>Ética en  los negocios</t>
  </si>
  <si>
    <t xml:space="preserve">Valle Labrado Rubio </t>
  </si>
  <si>
    <t>Ética en los negocios</t>
  </si>
  <si>
    <t>Manual G. Velasquez</t>
  </si>
  <si>
    <t xml:space="preserve">Fundamentos de economía </t>
  </si>
  <si>
    <t>Dolores Lopez</t>
  </si>
  <si>
    <t>NETBIBLO</t>
  </si>
  <si>
    <t>Gestión informatizada de proyectos de innovación</t>
  </si>
  <si>
    <t>Luis F. Diaz</t>
  </si>
  <si>
    <t>UAH</t>
  </si>
  <si>
    <t xml:space="preserve">Gestión internacional de la empresa </t>
  </si>
  <si>
    <t>Ignacio Llorente</t>
  </si>
  <si>
    <t>UDIMA</t>
  </si>
  <si>
    <t>La banca en el comercio internacional</t>
  </si>
  <si>
    <t xml:space="preserve">Diego Gómez Caceres </t>
  </si>
  <si>
    <t>La evolución de la sociedad económica</t>
  </si>
  <si>
    <t>Robert Heilbroner Y William</t>
  </si>
  <si>
    <t>10a ED.</t>
  </si>
  <si>
    <t>La segunda miopía del marketing</t>
  </si>
  <si>
    <t>José Antonio Pans</t>
  </si>
  <si>
    <t xml:space="preserve">Las ficciones del derecho latinoamericana </t>
  </si>
  <si>
    <t>Jorge Esquirol</t>
  </si>
  <si>
    <t>SIGLO HOMBRE</t>
  </si>
  <si>
    <t>Marcas distribución comercial</t>
  </si>
  <si>
    <t>Eduardo Galan Corona</t>
  </si>
  <si>
    <t>UNIVERSIDAD DE SALAMANCA</t>
  </si>
  <si>
    <t xml:space="preserve">Principios y fundamentos del comercio global internacional </t>
  </si>
  <si>
    <t xml:space="preserve">Rafael Sosa C. </t>
  </si>
  <si>
    <t>GRUPO VANCHBI</t>
  </si>
  <si>
    <t>Teoría de conflictos</t>
  </si>
  <si>
    <t>Romo F.</t>
  </si>
  <si>
    <t>2009/2 EDICION</t>
  </si>
  <si>
    <t>Q</t>
  </si>
  <si>
    <t>Agricultura ecológica</t>
  </si>
  <si>
    <t>N. Lampkin</t>
  </si>
  <si>
    <t>1era.</t>
  </si>
  <si>
    <t>bb</t>
  </si>
  <si>
    <t>Agroecología y cambio climático metodologías para evaluar la resilencia socio-ecológica en comunidades rurales</t>
  </si>
  <si>
    <t>Altieri M.A.; Nicholls Ci.</t>
  </si>
  <si>
    <t>SOCLA</t>
  </si>
  <si>
    <t>1era. /2013</t>
  </si>
  <si>
    <t>Agroecología bases científicas para una agricultura sustentable</t>
  </si>
  <si>
    <t>Altieri Miguel</t>
  </si>
  <si>
    <t>Nordan comunidad</t>
  </si>
  <si>
    <t>Unica /1999</t>
  </si>
  <si>
    <t>Atlas básico de botánica</t>
  </si>
  <si>
    <t>Cuerda Josep</t>
  </si>
  <si>
    <t>Parramon</t>
  </si>
  <si>
    <t>1era /2012</t>
  </si>
  <si>
    <t>Bioestadística</t>
  </si>
  <si>
    <t>S. Glantz</t>
  </si>
  <si>
    <t>6ta</t>
  </si>
  <si>
    <t>bc</t>
  </si>
  <si>
    <t>Biología celular y molecular</t>
  </si>
  <si>
    <t>F. Jimenez, H. Merchant</t>
  </si>
  <si>
    <t>1era Ed.</t>
  </si>
  <si>
    <t>Botánica sistemática</t>
  </si>
  <si>
    <t>B. Rodriguez,Mc.  Porras</t>
  </si>
  <si>
    <t>UACH</t>
  </si>
  <si>
    <t xml:space="preserve">Cálculo </t>
  </si>
  <si>
    <t>Smith, Minton</t>
  </si>
  <si>
    <t>Citología e histología de las plantas</t>
  </si>
  <si>
    <t xml:space="preserve">Alvarez Nogal Rafael </t>
  </si>
  <si>
    <t xml:space="preserve">Eolas </t>
  </si>
  <si>
    <t>1 Ed /2015</t>
  </si>
  <si>
    <t>Ecología vegetal</t>
  </si>
  <si>
    <t>Daubenmire</t>
  </si>
  <si>
    <t>Limusa</t>
  </si>
  <si>
    <t>Elementos de fisiología vegetal</t>
  </si>
  <si>
    <t>F. Martinez</t>
  </si>
  <si>
    <t>Evaluación agroecológica de suelos para una agricultura sustentable</t>
  </si>
  <si>
    <t>D. De La Rosa</t>
  </si>
  <si>
    <t>Introducción a la botánica</t>
  </si>
  <si>
    <t>Murray W. Nabors</t>
  </si>
  <si>
    <t>A. Cronquist</t>
  </si>
  <si>
    <t>C.E.C.S.A.</t>
  </si>
  <si>
    <t>4ta</t>
  </si>
  <si>
    <t>Manual práctico de agricultura</t>
  </si>
  <si>
    <t xml:space="preserve">Cultura s.a. </t>
  </si>
  <si>
    <t>Métodos estadísticos para la investigación en la agricultura</t>
  </si>
  <si>
    <t>L. Hills</t>
  </si>
  <si>
    <t>1era/2008</t>
  </si>
  <si>
    <t>Precálculo: gráfico, numérico y algebraico</t>
  </si>
  <si>
    <t>Damona, Waits, Foley, Kennedy</t>
  </si>
  <si>
    <t>7ma Ed.</t>
  </si>
  <si>
    <t>Principios de genética</t>
  </si>
  <si>
    <t>Gardner E.J., Simmons M.J. Y Snustad D.P</t>
  </si>
  <si>
    <t>Limusa, Wiley</t>
  </si>
  <si>
    <t>Strasburger. Tratado de botánica</t>
  </si>
  <si>
    <t>P. Sitte, E. Weiller, J.W. Kadereit, C. Korner</t>
  </si>
  <si>
    <t>35 ed.</t>
  </si>
  <si>
    <t>Taxonomía I</t>
  </si>
  <si>
    <t>R. Rodriguez</t>
  </si>
  <si>
    <t>1era/2000</t>
  </si>
  <si>
    <t>DOCTORADO EN PSICOLOGÍA (DPSIC)</t>
  </si>
  <si>
    <t>R</t>
  </si>
  <si>
    <t>Teoría de la comunicación de riesgo</t>
  </si>
  <si>
    <t>Gonzalo, J.</t>
  </si>
  <si>
    <t>Universitat Oberta de Catalunya</t>
  </si>
  <si>
    <t>MAESTRÍA EN DERECHO</t>
  </si>
  <si>
    <t>T</t>
  </si>
  <si>
    <t>Tutela penal de las administraciones públicas.</t>
  </si>
  <si>
    <t>Juan Manuel Lacruz Lopez; Mariano Melendo Pardos</t>
  </si>
  <si>
    <t>S.L. - DYKINSON</t>
  </si>
  <si>
    <t>BASICA</t>
  </si>
  <si>
    <t>Principios y garantías procesales</t>
  </si>
  <si>
    <t>Jacobo López Barja De Quiroga</t>
  </si>
  <si>
    <t>ARANZADI</t>
  </si>
  <si>
    <t>Tratado de derecho procesal penal</t>
  </si>
  <si>
    <t>Juicio oral en el proceso penal</t>
  </si>
  <si>
    <t>Jaime Moreno Verdejo</t>
  </si>
  <si>
    <t>COMARES</t>
  </si>
  <si>
    <t>Práctica forense del juicio oral civil y mercantil (diccionario de plazos y terminos</t>
  </si>
  <si>
    <t>Maria Del Carmen Ayala Escorza</t>
  </si>
  <si>
    <t>Delitos de comisión y de omisión</t>
  </si>
  <si>
    <t>Emiliano Sandoval Delgado</t>
  </si>
  <si>
    <t>JURIDICA DE LAS AMERICAS</t>
  </si>
  <si>
    <t>Curso del juicio oral penal: basado en el codigo nacional de procedimientos penales</t>
  </si>
  <si>
    <t>Enrique Espinosa Madrigal</t>
  </si>
  <si>
    <t>LA LEY PARA TODOS</t>
  </si>
  <si>
    <t>La ley-actualidad</t>
  </si>
  <si>
    <t xml:space="preserve"> Derecho agrario y el problema agrario de México</t>
  </si>
  <si>
    <t>LIC. EN NUTRICIÓN</t>
  </si>
  <si>
    <t>LIC. EN PERIODISMO</t>
  </si>
  <si>
    <t>AGRONEGOCIOS</t>
  </si>
  <si>
    <t>LIC. EN PSICOLOGÍA</t>
  </si>
  <si>
    <t>MAESTRÍA EN ESTUDIO TERRITORIALES</t>
  </si>
  <si>
    <t>MAESTRÍA EN PSICOLOGÍA</t>
  </si>
  <si>
    <t>MATERIAS TRANSVERSALES</t>
  </si>
  <si>
    <t>A t e n t a m e n te</t>
  </si>
  <si>
    <t>“Piensa y Trabaja”</t>
  </si>
  <si>
    <t>Lic. Azucena Rodríguez Anaya</t>
  </si>
  <si>
    <t>Jefe de Unidad de Biblioteca</t>
  </si>
  <si>
    <t>Av. Enrique Arreola Silva N° 883, Colonia Centro, C.P. 49000</t>
  </si>
  <si>
    <t>Cd. Guzmán, Jalisco, México, (01341) 575.22.22, Fax ext. 46035</t>
  </si>
  <si>
    <t>azucena.rodriguez@cusur.udg.mx</t>
  </si>
  <si>
    <t>GILBERT</t>
  </si>
  <si>
    <t>JOSÉ DANIEL HIDALGO MURILLO</t>
  </si>
  <si>
    <t>UNIVERSIDAD AUTÓNOMA DE CHIAPAS</t>
  </si>
  <si>
    <t>CARLOS LASARTE ÁLVAREZ</t>
  </si>
  <si>
    <t>WAYNE C. BOOTH, GREGORY G. COLOMB, JOSEPH M. WILLIAMS</t>
  </si>
  <si>
    <t>MELISSA WALKER</t>
  </si>
  <si>
    <t>LORAINE BLAXTER, CHRISTINA HUGHES, MALCOM TIGHT</t>
  </si>
  <si>
    <t>S. L. DYKINSON</t>
  </si>
  <si>
    <t>JOSÉ ANTONIO LÓPEZ ÁBREGO</t>
  </si>
  <si>
    <t>RICCARDO GUASTINI</t>
  </si>
  <si>
    <t>ROBERT ALEXY</t>
  </si>
  <si>
    <t>TEUN A. VAN DIJK</t>
  </si>
  <si>
    <t>JORGE MALEM</t>
  </si>
  <si>
    <t>DERECHOS FUNDAMENTALES, APUNTES DE HISTORIA DE LAS CONSTITUCIONES</t>
  </si>
  <si>
    <t>EL IMPERIO DE LA JUSTICIA: DE LA TEORÍA GENERAL DEL DERECHO, DE LAS DECISIONES E INTERPRETACIONES DE LOS JUECES Y DE LA INTEGRIDAD POLÍTICA Y LEGAL COMO CLAVE DE LA TEORÍA Y PRÁCTICA</t>
  </si>
  <si>
    <t>RONALD DWORKIN, PAUL M. CHURCHLAND</t>
  </si>
  <si>
    <t>FUNDAMENTOS DE LOS DERECHOS FUNDAMENTALES</t>
  </si>
  <si>
    <t>WINFRIED HASSEMER, FRANCISCO MUÑOZ CONDE</t>
  </si>
  <si>
    <t>BOSCH</t>
  </si>
  <si>
    <t>IMPACTO AMBIENTAL. UNA HERRAMIENTA PARA EL DESARROLLO SUSTENTABLE</t>
  </si>
  <si>
    <t>ENRIQUE VIDAL DE LOS SANTOS</t>
  </si>
  <si>
    <t>AGT EDITOR</t>
  </si>
  <si>
    <t>RAÚL CALVO</t>
  </si>
  <si>
    <t>TÉCNICAS DE LITIGACIÓN ORAL Y EL CINE JURÍDICO</t>
  </si>
  <si>
    <t>MÓNICA VERA CHUÑE</t>
  </si>
  <si>
    <t>LEGALES</t>
  </si>
  <si>
    <t>AVANCES RECIENTES EN BIOTECNOLOGÍA VEGETAL E INGENIERÍA GENÉTICA DE PLANTAS</t>
  </si>
  <si>
    <t>ANTONIO BENITEZ BURRACO</t>
  </si>
  <si>
    <t>COLIN RATLEDGE</t>
  </si>
  <si>
    <t>K. LINDSEY</t>
  </si>
  <si>
    <t>FERNANDO PIZARRO CABELLO</t>
  </si>
  <si>
    <t>S. A AGRÍCOLA E</t>
  </si>
  <si>
    <t>ENTOMOLOGÍA AGROFORESTAL</t>
  </si>
  <si>
    <t>LIÑÁN Y VICENTE, CARLOS DE CO</t>
  </si>
  <si>
    <t>RUSTICA</t>
  </si>
  <si>
    <t>A. MORET, M. NADAL</t>
  </si>
  <si>
    <t>H. BELLMANN</t>
  </si>
  <si>
    <t>ROBERTO HERNÁNDEZ SAMPIERI</t>
  </si>
  <si>
    <t>EDUCAL</t>
  </si>
  <si>
    <t>N. T. FAITHFULL</t>
  </si>
  <si>
    <t>SERGIO J, MORENO V, SÁNCHEZ A</t>
  </si>
  <si>
    <t>Fundamentos de comunicación humana 3 ed</t>
  </si>
  <si>
    <t>La red de los espejos</t>
  </si>
  <si>
    <t>La radio Universitaria: Gestión de la información, análisis y modelo de organización</t>
  </si>
  <si>
    <t>Estrellas negras</t>
  </si>
  <si>
    <t>Viajes con Heródoto</t>
  </si>
  <si>
    <t>Blogging escritura creativa</t>
  </si>
  <si>
    <t>Formatos televisivos y derechos de autor</t>
  </si>
  <si>
    <t>Mediología, cultura tecnología y comunicación</t>
  </si>
  <si>
    <t>Tendencias en comunicación, cultura digital y poder</t>
  </si>
  <si>
    <t>Dios es rojo</t>
  </si>
  <si>
    <t>Narcoperiodismo, la prensa en medio del crimen y la denuncia</t>
  </si>
  <si>
    <t>Las 100 fotografías que cambiaron al mundo</t>
  </si>
  <si>
    <t>¡Vámonos!</t>
  </si>
  <si>
    <t>Photo journalism. 150 years / Pd</t>
  </si>
  <si>
    <t>Racismo en contexto espacios y casos latinoamericanos</t>
  </si>
  <si>
    <t>Deporte y ocio en el proceso de la civilización</t>
  </si>
  <si>
    <t>Historia de los medios de Diderot a internet</t>
  </si>
  <si>
    <t>El mundo del rodaje</t>
  </si>
  <si>
    <t>Guion para medios audiovisuales. Cine, radio y televisión</t>
  </si>
  <si>
    <t>Dirección de fotografía cinematografía</t>
  </si>
  <si>
    <t>Investigación y teoría de la comunicación masiva</t>
  </si>
  <si>
    <t>Teoría de la comunicación. La comunicación, la vida y la sociedad</t>
  </si>
  <si>
    <t>Producción moderna de radio. producción programación y ejecución</t>
  </si>
  <si>
    <t>Libros de estilo y periodismo global en español origen evolución y realidad digital</t>
  </si>
  <si>
    <t>Fundamentos del diseño</t>
  </si>
  <si>
    <t>Punto y línea sobre el plano</t>
  </si>
  <si>
    <t>ANATOMÍA Y FISIOLOGÍA EN ANIMALES DE GRANJA</t>
  </si>
  <si>
    <t>EL PAPEL DEL TRABAJO</t>
  </si>
  <si>
    <t>FIP</t>
  </si>
  <si>
    <t>NUTRICIÓN ACTUALIDADES EN DIETO CÁLCULO</t>
  </si>
  <si>
    <t>OBRAS ESCOGIDAS</t>
  </si>
  <si>
    <t>La granada</t>
  </si>
  <si>
    <t>RECETAS PARA BEBÉS Y NIÑOS</t>
  </si>
  <si>
    <t>COCINA MOLECULAR Y FUSIÓN</t>
  </si>
  <si>
    <t xml:space="preserve">FIESTAS Y BANQUETES DULCES </t>
  </si>
  <si>
    <t>MEDICINA INTERNA 8VA EDICIÓN</t>
  </si>
  <si>
    <t>LONGO HARRISON</t>
  </si>
  <si>
    <t>DESARROLLO DEL PROYECTO DE LA RED TELEMÁTICA</t>
  </si>
  <si>
    <t>DIMENSIONAR, INSTALAR HARDWARE</t>
  </si>
  <si>
    <t>EJECUCIÓN DE PROYECTOS DE IMPLANTACIÓN DE INFRAESTRUCTURA</t>
  </si>
  <si>
    <t>MOODLE PARA PROFESORES</t>
  </si>
  <si>
    <t>APLICACIÓN DE TÉCNICAS DE USABILIDAD EN EL ENTORNO</t>
  </si>
  <si>
    <t>DESARROLLO Y REUTILIZACIÓN DE COMPILADO DE SOFTWARE Y MULTIMEDIA</t>
  </si>
  <si>
    <t>BASES DE DATOS RELACIONALES Y MODELADO DE DATOS</t>
  </si>
  <si>
    <t>INSTALACIÓN PARA ACTUALIZACIÓN DE SOFTWARE</t>
  </si>
  <si>
    <t>MANTENIMIENTO DEL SOFTWARE</t>
  </si>
  <si>
    <t>ELABORACIÓN DE HOJAS DE ESTILO</t>
  </si>
  <si>
    <t>PLANIFICACIÓN DE PROYECTOS DE IMPLANTACIÓN DE INFRAESTRUCTURA TELEMÁTICA</t>
  </si>
  <si>
    <t>DISEÑO DE ELEMENTOS SOFTWARE CON TECNOLOGÍAS BASADAS EN COMPONENTES</t>
  </si>
  <si>
    <t>DESARROLLO DE COMPONENTES SOFTWARE PARA EL MANEJO</t>
  </si>
  <si>
    <t>AGRICULTURA ECOLOGÍA, MANUAL Y GUÍA DIDÁCTICA</t>
  </si>
  <si>
    <t>AGROINDUSTRIA RURAL</t>
  </si>
  <si>
    <t>REHABILITACIÓN DEL SUELO AGRÍCOLA CON COMPOSTAJE</t>
  </si>
  <si>
    <t>AGRICULTURA ORGÁNICA URBANA</t>
  </si>
  <si>
    <t>CULTIVO DEL AGUACATE</t>
  </si>
  <si>
    <t>PRONTUARIO EN MATERIA FAMILIAR</t>
  </si>
  <si>
    <t>PROPIEDAD INTELECTUAL Y CAPACIDADES</t>
  </si>
  <si>
    <t>RESOLVER CONFLICTOS Y ALCANZAR ACUERDOS</t>
  </si>
  <si>
    <t>Metodología y funcionamiento de la cadena de valor alimentaria</t>
  </si>
  <si>
    <t>METODOLOGÍA Y FUNCIONAMIENTO DE LA CADENA DE VALOR ALIMENTARIA</t>
  </si>
  <si>
    <t>CAMBIO CLIMÁTICO: DIMENSIÓN ECOLÓGICA Y SOCIOECONÓMICA</t>
  </si>
  <si>
    <t>MEDIO AMBIENTE</t>
  </si>
  <si>
    <t>LAS REDES DE CADENAS DE VALOR ALIMENTARIAS EN EL SIGLO XXI</t>
  </si>
  <si>
    <t>BRANDDED ENTERTAINMENT</t>
  </si>
  <si>
    <t>EL PLAN DE MARKETING DIGITAL EN LA PRÁCTICA</t>
  </si>
  <si>
    <t>DIGITALIZA TU NEGOCIO</t>
  </si>
  <si>
    <t>RESPONSABILIDAD SOCIAL CORPORATIVA, TEORÍA Y PRÁCTICA 2DA EDICIÓN</t>
  </si>
  <si>
    <t>MARKETING UNTERNACIONAL PARA LA EXPANSIÓN DE LA EMPRESA</t>
  </si>
  <si>
    <t>MARKETING FINANCIERO</t>
  </si>
  <si>
    <t>TÉCNICAS DE NEGOCIACIÓN</t>
  </si>
  <si>
    <t>BRIZ</t>
  </si>
  <si>
    <t>AGRÍCOLA ESPAÑOLA</t>
  </si>
  <si>
    <t>YANEZ ARANCIBIA</t>
  </si>
  <si>
    <t>AGT EDITORIAL</t>
  </si>
  <si>
    <t>ESCOBAR</t>
  </si>
  <si>
    <t>TRAMA</t>
  </si>
  <si>
    <t>BAÑOS</t>
  </si>
  <si>
    <t>SAINZ DE VICUNA</t>
  </si>
  <si>
    <t>VILLASECA</t>
  </si>
  <si>
    <t>NAVARRO</t>
  </si>
  <si>
    <t>JEREZ</t>
  </si>
  <si>
    <t>RIVERA</t>
  </si>
  <si>
    <t>DE MANUEL</t>
  </si>
  <si>
    <t>BIOQUÍMICA VEGETAL</t>
  </si>
  <si>
    <t>DAVIES</t>
  </si>
  <si>
    <t>BOTÁNICA GENERAL</t>
  </si>
  <si>
    <t>NULTSCH</t>
  </si>
  <si>
    <t>CITOLOGÍA</t>
  </si>
  <si>
    <t>BROWN</t>
  </si>
  <si>
    <t>CLAVES PARA LA DETERMINACIÓN DE PLANTAS VASCULARES</t>
  </si>
  <si>
    <t>BONNIER</t>
  </si>
  <si>
    <t>GUÍA DE CAMPO DE LOS LÍQUENES MUSGOS Y HEPÁTICAS</t>
  </si>
  <si>
    <t>WIRTH</t>
  </si>
  <si>
    <t>ORGANISMOS PARA EL CONTROL DE PATÓGENOS EN LOS CULTIVOS PROTEGIDOS</t>
  </si>
  <si>
    <t>TELLO</t>
  </si>
  <si>
    <t>AGROTÉCNICAS</t>
  </si>
  <si>
    <t>ECOLOGÍA, EVOLUCIÓN Y BIOLOGÍA DE POBLACIONES</t>
  </si>
  <si>
    <t>WILSON</t>
  </si>
  <si>
    <t>PLANTAS NO VASCULARES SCAGEL</t>
  </si>
  <si>
    <t>SCAGEL</t>
  </si>
  <si>
    <t>QUÍMICA AMBIENTAL</t>
  </si>
  <si>
    <t>RAISWELL</t>
  </si>
  <si>
    <t>BALANCEO DE ECUACIONES QUÍMICAS</t>
  </si>
  <si>
    <t>GIL Y VÁZQUEZ</t>
  </si>
  <si>
    <t>CULTIVO DE PLANTAS AROMÁTICAS</t>
  </si>
  <si>
    <t>POLESE</t>
  </si>
  <si>
    <t>HISTORIA DE LA AGRICULTURA</t>
  </si>
  <si>
    <t>REYES CASTAÑEDA</t>
  </si>
  <si>
    <t>INNOVACIONES ETNOLÓGICAS EN CULTIVOS DE INVERNADERO</t>
  </si>
  <si>
    <t>FERNÁNDEZ</t>
  </si>
  <si>
    <t>EL MAÍZ Y SU CULTIVO</t>
  </si>
  <si>
    <t>MANEJO INTEGRADO DE RECURSOS BIÓTICOS</t>
  </si>
  <si>
    <t>GUADARRAMA</t>
  </si>
  <si>
    <t>PLANTAS MEDICINALES, PLANTAS MELÍFERAS, PLANTAS UTILES Y PERJUDICIALES</t>
  </si>
  <si>
    <t>PRODUCCIÓN HORTÍCOLA Y SEGURIDAD ALIMENTARIA</t>
  </si>
  <si>
    <t>TERMODINÁMICA BIOLÓGICA</t>
  </si>
  <si>
    <t>VÁZQUEZ</t>
  </si>
  <si>
    <t>VÁZQUEZ DUHALT</t>
  </si>
  <si>
    <t>CALCULUS TOMO I FUNCIONES DE UNA VARIABLE</t>
  </si>
  <si>
    <t>CALCULUS TOMO II FUNCIONES DE VARIAS VARIABLES</t>
  </si>
  <si>
    <t>FÍSICA PARA LAS CIENCIAS DE LA VIDA 2DA EDICIÓN</t>
  </si>
  <si>
    <t>BIOQUÍMICA 7MA EDICIÓN 2 TOMOS REIMPRESIÓN DIGITAL</t>
  </si>
  <si>
    <t>GUÍA COMPLETA DE LOS ESTIRAMIENTOS</t>
  </si>
  <si>
    <t>ATMÓSFERA, TIEMPO Y CLIMA</t>
  </si>
  <si>
    <t>ELEMENTOS DE INGENIERÍA SÍSMICA</t>
  </si>
  <si>
    <t>ENERGÍA GEOTÉRMICA</t>
  </si>
  <si>
    <t>GEOLOGÍA FÍSICA</t>
  </si>
  <si>
    <t>GEOMORFOLOGÍA CLIMÁTICA</t>
  </si>
  <si>
    <t>HIDROLOGÍA SUBTERRÁNEA TOMO 1</t>
  </si>
  <si>
    <t>HIDROLOGÍA SUBTERRÁNEA TOMO 2</t>
  </si>
  <si>
    <t>INSECTOS, MANUAL DE IDENTIFICACIÓN</t>
  </si>
  <si>
    <t>MC GAVIN</t>
  </si>
  <si>
    <t>MAMÍFEROS. MANUALES DE IDENTIFICACIÓN</t>
  </si>
  <si>
    <t>CLUTTON BROCK</t>
  </si>
  <si>
    <t>MANUAL DE ÁRIDOS, PROSPECCIÓN Y EXPLOTACIÓN</t>
  </si>
  <si>
    <t>LÓPEZ</t>
  </si>
  <si>
    <t>ENTORNO GRÁFICO</t>
  </si>
  <si>
    <t>MANUAL DE CONSTRUCCIÓN DE TÚNELES EN TERRENOS CON FALLAS</t>
  </si>
  <si>
    <t>TERRON</t>
  </si>
  <si>
    <t>MANUAL DE SONDEOS. TECNOLOGÍA DE PERFORACIÓN</t>
  </si>
  <si>
    <t>GUÍA PRÁCTICA DE INTERPRETACIÓN ANALÍTICA Y DIAGNÓSTICO DIFERENCIAL EN PEQUEÑOS ANIMALES HEMATOLOGÍA</t>
  </si>
  <si>
    <t>APLICACIÓN DE RESIDUOS FITOSANITARIOS</t>
  </si>
  <si>
    <t>CASOS PRÁCTICOS PREVENCIÓN DE RIESGOS LABORALES 3RA EDICIÓN</t>
  </si>
  <si>
    <t>MATEO</t>
  </si>
  <si>
    <t>FUNDACIÓN CONFEMETAL</t>
  </si>
  <si>
    <t>CLAUSO</t>
  </si>
  <si>
    <t>LA CRUJIA</t>
  </si>
  <si>
    <t>MARTINI</t>
  </si>
  <si>
    <t>LUCHESSI</t>
  </si>
  <si>
    <t>ÁRBOLES. MANUAL DE IDENTIFICACIÓN</t>
  </si>
  <si>
    <t>DICCIONARIO ESENCIAL DE FÍSICA</t>
  </si>
  <si>
    <t>DICCIONARIO ESENCIAL. MATEMÁTICAS</t>
  </si>
  <si>
    <t>DICCIONARIO ESENCIAL. QUÍMICA</t>
  </si>
  <si>
    <t>COOMBES</t>
  </si>
  <si>
    <t>DICCIONARIOS</t>
  </si>
  <si>
    <t>GUÍA DE IDENTIFICACIÓN DE AVES SUSCPETIBLES DE SER CONFUNDIDAS</t>
  </si>
  <si>
    <t>VINICOMBE</t>
  </si>
  <si>
    <t>VIDAL</t>
  </si>
  <si>
    <t>MEDIO AMBIENTE SANIDAD Y GESTIÓN</t>
  </si>
  <si>
    <t>KUKLINSKI</t>
  </si>
  <si>
    <t>RECURSOS MINERALES, TIPOLOGÍA, PROSPECCIÓN, VALUACIÓN, EXPLORACIÓN, MINERALURGIA E IMPACTO AMBIENTAL</t>
  </si>
  <si>
    <t>BUSTILLO</t>
  </si>
  <si>
    <t>AUDITORÍA AMBIENTALES 3RA EDICIÓN</t>
  </si>
  <si>
    <t>GARCÍA</t>
  </si>
  <si>
    <t>PÉREZ</t>
  </si>
  <si>
    <t>MANUAL DE EVALUACIÓN DE YACIMIENTOS MINERALES</t>
  </si>
  <si>
    <t>ORCHE</t>
  </si>
  <si>
    <t>MANUAL DE SONDEOS, APLICACIONES</t>
  </si>
  <si>
    <t>FISICOQUIMICA CON APLIACIONES A SISTEMAS BIOLÓGICOS</t>
  </si>
  <si>
    <t>Ciudad Guzmán, Jalisco a 22 de Marzo 2017.</t>
  </si>
  <si>
    <t>Material bibliográfico solicitado y no adquirido en 2016.</t>
  </si>
  <si>
    <t>MAESTRÍA EN ESTUDOS SOCIOTERRITORIALES</t>
  </si>
  <si>
    <t>MAESTRÍA EN ESTUDIOS SOCIOTERRITORIALES</t>
  </si>
  <si>
    <t>DOCTORADO EN PSICOLOGIA</t>
  </si>
  <si>
    <t>MIKE GOODRIDGE, TIM GRIERSON</t>
  </si>
  <si>
    <t>BLUME</t>
  </si>
  <si>
    <t>Fact. 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</si>
</sst>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  <numFmt numFmtId="166" formatCode="_-&quot;$&quot;* #,##0.0_-;\-&quot;$&quot;* #,##0.0_-;_-&quot;$&quot;* &quot;-&quot;?_-;_-@_-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63639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u/>
      <sz val="9.35"/>
      <color indexed="12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9.5"/>
      <color theme="1"/>
      <name val="Calibri"/>
      <family val="2"/>
      <scheme val="minor"/>
    </font>
    <font>
      <sz val="11"/>
      <color rgb="FF262626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262626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6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color rgb="FF2F2F2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1D2129"/>
      <name val="Calibri"/>
      <family val="2"/>
      <scheme val="minor"/>
    </font>
    <font>
      <sz val="2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sz val="8.5"/>
      <color rgb="FF3D404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E7E7E7"/>
      </left>
      <right style="medium">
        <color rgb="FFEBEBEB"/>
      </right>
      <top style="medium">
        <color rgb="FFEBEBEB"/>
      </top>
      <bottom style="medium">
        <color rgb="FFE7E7E7"/>
      </bottom>
      <diagonal/>
    </border>
    <border>
      <left style="medium">
        <color rgb="FFE7E7E7"/>
      </left>
      <right style="medium">
        <color rgb="FFEBEBEB"/>
      </right>
      <top style="medium">
        <color rgb="FFE7E7E7"/>
      </top>
      <bottom style="medium">
        <color rgb="FFE7E7E7"/>
      </bottom>
      <diagonal/>
    </border>
    <border>
      <left/>
      <right/>
      <top/>
      <bottom style="medium">
        <color rgb="FFEBEBEB"/>
      </bottom>
      <diagonal/>
    </border>
    <border>
      <left/>
      <right style="medium">
        <color rgb="FFEBEBEB"/>
      </right>
      <top/>
      <bottom style="medium">
        <color rgb="FFEBEBEB"/>
      </bottom>
      <diagonal/>
    </border>
  </borders>
  <cellStyleXfs count="10">
    <xf numFmtId="0" fontId="0" fillId="0" borderId="0"/>
    <xf numFmtId="4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2" fillId="0" borderId="0"/>
    <xf numFmtId="165" fontId="7" fillId="0" borderId="0" applyFont="0" applyFill="0" applyBorder="0" applyAlignment="0" applyProtection="0"/>
    <xf numFmtId="0" fontId="22" fillId="0" borderId="0"/>
    <xf numFmtId="0" fontId="12" fillId="0" borderId="0" applyFill="0" applyProtection="0"/>
    <xf numFmtId="0" fontId="12" fillId="0" borderId="0" applyFill="0" applyProtection="0"/>
    <xf numFmtId="43" fontId="7" fillId="0" borderId="0" applyFont="0" applyFill="0" applyBorder="0" applyAlignment="0" applyProtection="0"/>
  </cellStyleXfs>
  <cellXfs count="612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2" fillId="0" borderId="0" xfId="0" applyFont="1" applyFill="1"/>
    <xf numFmtId="0" fontId="0" fillId="0" borderId="0" xfId="0" applyFill="1"/>
    <xf numFmtId="0" fontId="2" fillId="2" borderId="0" xfId="0" applyFont="1" applyFill="1"/>
    <xf numFmtId="0" fontId="0" fillId="2" borderId="0" xfId="0" applyFill="1"/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 applyAlignment="1"/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164" fontId="0" fillId="0" borderId="0" xfId="0" applyNumberFormat="1" applyFill="1" applyAlignment="1"/>
    <xf numFmtId="0" fontId="0" fillId="0" borderId="0" xfId="0" applyFont="1" applyFill="1" applyAlignment="1"/>
    <xf numFmtId="164" fontId="0" fillId="0" borderId="0" xfId="0" applyNumberFormat="1" applyFont="1" applyFill="1" applyAlignment="1"/>
    <xf numFmtId="0" fontId="3" fillId="0" borderId="0" xfId="0" applyFont="1" applyFill="1" applyAlignment="1"/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6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7" borderId="1" xfId="0" applyFont="1" applyFill="1" applyBorder="1" applyAlignment="1">
      <alignment vertical="center"/>
    </xf>
    <xf numFmtId="1" fontId="6" fillId="5" borderId="0" xfId="0" applyNumberFormat="1" applyFont="1" applyFill="1" applyAlignment="1">
      <alignment horizontal="center" wrapText="1"/>
    </xf>
    <xf numFmtId="0" fontId="4" fillId="7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2" borderId="0" xfId="0" applyFont="1" applyFill="1" applyBorder="1" applyAlignment="1"/>
    <xf numFmtId="0" fontId="0" fillId="0" borderId="0" xfId="0" applyBorder="1"/>
    <xf numFmtId="0" fontId="2" fillId="2" borderId="0" xfId="0" applyFont="1" applyFill="1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Border="1" applyAlignment="1">
      <alignment horizontal="center" wrapText="1"/>
    </xf>
    <xf numFmtId="0" fontId="2" fillId="2" borderId="0" xfId="0" applyFont="1" applyFill="1" applyBorder="1" applyAlignment="1"/>
    <xf numFmtId="0" fontId="1" fillId="0" borderId="0" xfId="0" applyFont="1" applyFill="1" applyBorder="1" applyAlignment="1"/>
    <xf numFmtId="164" fontId="0" fillId="0" borderId="0" xfId="0" applyNumberFormat="1" applyFont="1" applyFill="1" applyBorder="1" applyAlignment="1"/>
    <xf numFmtId="0" fontId="0" fillId="0" borderId="0" xfId="0" applyFill="1" applyBorder="1" applyAlignment="1"/>
    <xf numFmtId="0" fontId="0" fillId="6" borderId="0" xfId="0" applyFill="1" applyAlignment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2" borderId="1" xfId="0" applyFont="1" applyFill="1" applyBorder="1" applyAlignment="1">
      <alignment horizontal="center" vertical="center"/>
    </xf>
    <xf numFmtId="1" fontId="6" fillId="5" borderId="0" xfId="0" applyNumberFormat="1" applyFont="1" applyFill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1" fontId="10" fillId="5" borderId="1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2" borderId="1" xfId="0" applyFont="1" applyFill="1" applyBorder="1" applyAlignme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justify" vertical="center" wrapText="1"/>
    </xf>
    <xf numFmtId="0" fontId="6" fillId="5" borderId="4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justify" vertic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0" fontId="0" fillId="8" borderId="6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/>
    <xf numFmtId="0" fontId="0" fillId="0" borderId="1" xfId="0" applyBorder="1"/>
    <xf numFmtId="44" fontId="0" fillId="0" borderId="1" xfId="1" applyFont="1" applyBorder="1"/>
    <xf numFmtId="0" fontId="0" fillId="0" borderId="1" xfId="0" applyFont="1" applyBorder="1"/>
    <xf numFmtId="0" fontId="10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11" fillId="0" borderId="1" xfId="0" applyFont="1" applyBorder="1"/>
    <xf numFmtId="0" fontId="0" fillId="0" borderId="1" xfId="0" applyFont="1" applyBorder="1" applyAlignment="1">
      <alignment horizontal="right"/>
    </xf>
    <xf numFmtId="0" fontId="11" fillId="0" borderId="1" xfId="0" applyFont="1" applyBorder="1" applyAlignment="1">
      <alignment vertic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/>
    </xf>
    <xf numFmtId="0" fontId="0" fillId="0" borderId="1" xfId="0" applyFont="1" applyBorder="1" applyAlignment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4" fontId="2" fillId="0" borderId="1" xfId="1" applyFont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/>
    <xf numFmtId="44" fontId="2" fillId="2" borderId="1" xfId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left"/>
    </xf>
    <xf numFmtId="1" fontId="13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44" fontId="0" fillId="2" borderId="1" xfId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8" fontId="12" fillId="2" borderId="1" xfId="0" applyNumberFormat="1" applyFont="1" applyFill="1" applyBorder="1" applyAlignment="1">
      <alignment horizontal="left" wrapText="1" indent="1"/>
    </xf>
    <xf numFmtId="0" fontId="0" fillId="2" borderId="1" xfId="0" applyFont="1" applyFill="1" applyBorder="1" applyAlignment="1">
      <alignment horizontal="left" vertical="justify"/>
    </xf>
    <xf numFmtId="8" fontId="0" fillId="2" borderId="1" xfId="0" applyNumberFormat="1" applyFont="1" applyFill="1" applyBorder="1" applyAlignment="1">
      <alignment horizontal="left" indent="1"/>
    </xf>
    <xf numFmtId="0" fontId="15" fillId="0" borderId="0" xfId="0" applyFont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1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6" borderId="0" xfId="0" applyFont="1" applyFill="1" applyBorder="1" applyAlignment="1">
      <alignment vertical="center"/>
    </xf>
    <xf numFmtId="0" fontId="0" fillId="6" borderId="0" xfId="0" applyFont="1" applyFill="1" applyBorder="1" applyAlignment="1"/>
    <xf numFmtId="1" fontId="10" fillId="5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" fontId="0" fillId="2" borderId="1" xfId="0" applyNumberFormat="1" applyFont="1" applyFill="1" applyBorder="1" applyAlignment="1">
      <alignment horizontal="center" vertical="center"/>
    </xf>
    <xf numFmtId="0" fontId="0" fillId="6" borderId="0" xfId="0" applyFill="1" applyBorder="1" applyAlignment="1"/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4" fillId="6" borderId="12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8" borderId="7" xfId="0" applyFill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vertical="justify"/>
    </xf>
    <xf numFmtId="44" fontId="0" fillId="2" borderId="1" xfId="1" applyNumberFormat="1" applyFont="1" applyFill="1" applyBorder="1" applyAlignment="1">
      <alignment horizontal="left"/>
    </xf>
    <xf numFmtId="44" fontId="0" fillId="2" borderId="1" xfId="0" applyNumberFormat="1" applyFont="1" applyFill="1" applyBorder="1" applyAlignment="1">
      <alignment horizontal="left" vertical="center"/>
    </xf>
    <xf numFmtId="0" fontId="21" fillId="2" borderId="1" xfId="2" applyFont="1" applyFill="1" applyBorder="1" applyAlignment="1" applyProtection="1">
      <alignment vertical="justify"/>
    </xf>
    <xf numFmtId="8" fontId="0" fillId="2" borderId="1" xfId="0" applyNumberFormat="1" applyFont="1" applyFill="1" applyBorder="1" applyAlignment="1">
      <alignment horizontal="center" vertical="center"/>
    </xf>
    <xf numFmtId="8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justify" wrapText="1"/>
    </xf>
    <xf numFmtId="0" fontId="11" fillId="2" borderId="1" xfId="0" applyFont="1" applyFill="1" applyBorder="1"/>
    <xf numFmtId="49" fontId="0" fillId="2" borderId="1" xfId="3" applyNumberFormat="1" applyFont="1" applyFill="1" applyBorder="1"/>
    <xf numFmtId="49" fontId="2" fillId="2" borderId="1" xfId="3" applyNumberFormat="1" applyFont="1" applyFill="1" applyBorder="1"/>
    <xf numFmtId="44" fontId="0" fillId="2" borderId="1" xfId="1" applyFont="1" applyFill="1" applyBorder="1"/>
    <xf numFmtId="0" fontId="12" fillId="2" borderId="1" xfId="4" applyFont="1" applyFill="1" applyBorder="1" applyAlignment="1">
      <alignment vertical="center" wrapText="1"/>
    </xf>
    <xf numFmtId="0" fontId="21" fillId="2" borderId="1" xfId="4" applyFont="1" applyFill="1" applyBorder="1" applyAlignment="1">
      <alignment vertical="center" wrapText="1"/>
    </xf>
    <xf numFmtId="44" fontId="21" fillId="2" borderId="1" xfId="1" applyFont="1" applyFill="1" applyBorder="1" applyAlignment="1">
      <alignment horizontal="right" vertical="center"/>
    </xf>
    <xf numFmtId="44" fontId="21" fillId="2" borderId="1" xfId="1" applyFont="1" applyFill="1" applyBorder="1" applyAlignment="1">
      <alignment horizontal="right" vertical="center" wrapText="1"/>
    </xf>
    <xf numFmtId="1" fontId="0" fillId="2" borderId="1" xfId="0" applyNumberFormat="1" applyFont="1" applyFill="1" applyBorder="1"/>
    <xf numFmtId="1" fontId="2" fillId="2" borderId="1" xfId="0" applyNumberFormat="1" applyFont="1" applyFill="1" applyBorder="1"/>
    <xf numFmtId="0" fontId="21" fillId="2" borderId="1" xfId="0" applyFont="1" applyFill="1" applyBorder="1" applyAlignment="1">
      <alignment horizontal="left" vertical="center" wrapText="1"/>
    </xf>
    <xf numFmtId="49" fontId="12" fillId="2" borderId="1" xfId="4" applyNumberFormat="1" applyFont="1" applyFill="1" applyBorder="1" applyAlignment="1">
      <alignment horizontal="left" vertical="center" wrapText="1"/>
    </xf>
    <xf numFmtId="49" fontId="21" fillId="2" borderId="1" xfId="4" applyNumberFormat="1" applyFont="1" applyFill="1" applyBorder="1" applyAlignment="1">
      <alignment horizontal="left" vertical="center" wrapText="1"/>
    </xf>
    <xf numFmtId="0" fontId="15" fillId="8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/>
    </xf>
    <xf numFmtId="0" fontId="0" fillId="0" borderId="12" xfId="0" applyFont="1" applyFill="1" applyBorder="1"/>
    <xf numFmtId="1" fontId="1" fillId="4" borderId="10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0" fillId="2" borderId="1" xfId="2" applyFont="1" applyFill="1" applyBorder="1" applyAlignment="1" applyProtection="1">
      <alignment vertical="center"/>
    </xf>
    <xf numFmtId="0" fontId="0" fillId="0" borderId="1" xfId="0" applyFont="1" applyBorder="1" applyAlignment="1">
      <alignment horizontal="justify" vertical="center"/>
    </xf>
    <xf numFmtId="0" fontId="24" fillId="2" borderId="1" xfId="0" applyFont="1" applyFill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justify" vertical="center"/>
    </xf>
    <xf numFmtId="0" fontId="0" fillId="2" borderId="1" xfId="2" applyFont="1" applyFill="1" applyBorder="1" applyAlignment="1" applyProtection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2" fillId="0" borderId="1" xfId="2" applyFont="1" applyBorder="1" applyAlignment="1" applyProtection="1">
      <alignment vertical="center"/>
    </xf>
    <xf numFmtId="0" fontId="25" fillId="0" borderId="1" xfId="0" applyFont="1" applyBorder="1" applyAlignment="1">
      <alignment horizontal="left" vertical="center"/>
    </xf>
    <xf numFmtId="0" fontId="2" fillId="0" borderId="1" xfId="2" applyFont="1" applyBorder="1" applyAlignment="1" applyProtection="1">
      <alignment horizontal="left" vertical="center"/>
    </xf>
    <xf numFmtId="0" fontId="0" fillId="6" borderId="12" xfId="0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/>
    <xf numFmtId="2" fontId="2" fillId="2" borderId="1" xfId="0" applyNumberFormat="1" applyFont="1" applyFill="1" applyBorder="1" applyAlignment="1">
      <alignment horizontal="left"/>
    </xf>
    <xf numFmtId="44" fontId="0" fillId="2" borderId="1" xfId="1" applyFont="1" applyFill="1" applyBorder="1" applyAlignment="1"/>
    <xf numFmtId="0" fontId="0" fillId="8" borderId="3" xfId="0" applyFill="1" applyBorder="1" applyAlignment="1"/>
    <xf numFmtId="0" fontId="0" fillId="7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0" fillId="2" borderId="0" xfId="0" applyFont="1" applyFill="1"/>
    <xf numFmtId="0" fontId="15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6" borderId="0" xfId="0" applyFill="1" applyBorder="1"/>
    <xf numFmtId="1" fontId="10" fillId="5" borderId="0" xfId="0" applyNumberFormat="1" applyFont="1" applyFill="1" applyAlignment="1">
      <alignment horizontal="center" wrapText="1"/>
    </xf>
    <xf numFmtId="1" fontId="10" fillId="5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left" vertical="center"/>
    </xf>
    <xf numFmtId="1" fontId="27" fillId="5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8" borderId="1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0" borderId="5" xfId="0" applyFont="1" applyBorder="1" applyAlignment="1"/>
    <xf numFmtId="0" fontId="2" fillId="0" borderId="5" xfId="0" applyFont="1" applyBorder="1" applyAlignment="1">
      <alignment horizontal="center"/>
    </xf>
    <xf numFmtId="0" fontId="0" fillId="0" borderId="1" xfId="0" applyFont="1" applyBorder="1" applyAlignment="1">
      <alignment vertical="justify"/>
    </xf>
    <xf numFmtId="0" fontId="2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left" wrapText="1"/>
    </xf>
    <xf numFmtId="0" fontId="10" fillId="0" borderId="0" xfId="0" applyFont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left" vertical="center" wrapText="1"/>
    </xf>
    <xf numFmtId="0" fontId="0" fillId="0" borderId="5" xfId="0" applyFont="1" applyBorder="1"/>
    <xf numFmtId="0" fontId="2" fillId="0" borderId="1" xfId="4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49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0" borderId="1" xfId="0" applyNumberFormat="1" applyFont="1" applyBorder="1" applyAlignment="1">
      <alignment horizontal="center" vertical="center"/>
    </xf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0" fillId="6" borderId="0" xfId="0" applyFill="1" applyAlignment="1">
      <alignment wrapText="1"/>
    </xf>
    <xf numFmtId="0" fontId="10" fillId="0" borderId="0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wrapText="1"/>
    </xf>
    <xf numFmtId="1" fontId="10" fillId="5" borderId="1" xfId="0" applyNumberFormat="1" applyFont="1" applyFill="1" applyBorder="1" applyAlignment="1">
      <alignment horizontal="center" wrapText="1"/>
    </xf>
    <xf numFmtId="0" fontId="28" fillId="0" borderId="1" xfId="0" applyFont="1" applyBorder="1" applyAlignment="1">
      <alignment horizontal="left" vertical="center"/>
    </xf>
    <xf numFmtId="1" fontId="29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1" fontId="27" fillId="5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1" fontId="6" fillId="5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wrapText="1"/>
    </xf>
    <xf numFmtId="1" fontId="10" fillId="5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" fontId="10" fillId="5" borderId="2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44" fontId="0" fillId="2" borderId="1" xfId="1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44" fontId="0" fillId="2" borderId="1" xfId="1" applyFont="1" applyFill="1" applyBorder="1" applyAlignment="1">
      <alignment vertical="center"/>
    </xf>
    <xf numFmtId="8" fontId="12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2" fillId="2" borderId="1" xfId="4" applyFont="1" applyFill="1" applyBorder="1" applyAlignment="1">
      <alignment horizontal="left" vertical="center" wrapText="1"/>
    </xf>
    <xf numFmtId="0" fontId="2" fillId="2" borderId="1" xfId="4" applyFont="1" applyFill="1" applyBorder="1" applyAlignment="1">
      <alignment horizontal="left" vertical="center"/>
    </xf>
    <xf numFmtId="44" fontId="2" fillId="2" borderId="1" xfId="1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horizontal="center"/>
    </xf>
    <xf numFmtId="165" fontId="21" fillId="2" borderId="1" xfId="5" applyFont="1" applyFill="1" applyBorder="1" applyAlignment="1">
      <alignment horizontal="right" vertical="center"/>
    </xf>
    <xf numFmtId="0" fontId="21" fillId="2" borderId="1" xfId="4" applyFont="1" applyFill="1" applyBorder="1" applyAlignment="1">
      <alignment horizontal="left" vertical="center"/>
    </xf>
    <xf numFmtId="166" fontId="0" fillId="2" borderId="1" xfId="0" applyNumberFormat="1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0" fillId="6" borderId="1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1" fontId="6" fillId="5" borderId="4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1" fontId="10" fillId="5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31" fillId="0" borderId="1" xfId="0" applyFont="1" applyFill="1" applyBorder="1" applyAlignment="1"/>
    <xf numFmtId="0" fontId="1" fillId="9" borderId="0" xfId="0" applyFont="1" applyFill="1" applyAlignment="1">
      <alignment horizontal="center"/>
    </xf>
    <xf numFmtId="0" fontId="0" fillId="6" borderId="8" xfId="0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8" xfId="0" applyFill="1" applyBorder="1"/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2" fillId="2" borderId="1" xfId="6" applyFont="1" applyFill="1" applyBorder="1" applyAlignment="1">
      <alignment horizontal="left" vertical="center" wrapText="1"/>
    </xf>
    <xf numFmtId="0" fontId="0" fillId="8" borderId="8" xfId="0" applyFill="1" applyBorder="1" applyAlignment="1">
      <alignment wrapText="1"/>
    </xf>
    <xf numFmtId="0" fontId="0" fillId="8" borderId="3" xfId="0" applyFill="1" applyBorder="1" applyAlignment="1">
      <alignment horizontal="center" wrapText="1"/>
    </xf>
    <xf numFmtId="0" fontId="0" fillId="8" borderId="3" xfId="0" applyFill="1" applyBorder="1" applyAlignment="1">
      <alignment wrapText="1"/>
    </xf>
    <xf numFmtId="0" fontId="0" fillId="8" borderId="12" xfId="0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44" fontId="0" fillId="0" borderId="1" xfId="1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21" fillId="2" borderId="1" xfId="2" applyFont="1" applyFill="1" applyBorder="1" applyAlignment="1" applyProtection="1">
      <alignment vertical="justify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>
      <alignment wrapText="1"/>
    </xf>
    <xf numFmtId="44" fontId="0" fillId="2" borderId="1" xfId="1" applyFont="1" applyFill="1" applyBorder="1" applyAlignment="1">
      <alignment horizontal="center" wrapText="1"/>
    </xf>
    <xf numFmtId="49" fontId="0" fillId="2" borderId="1" xfId="3" applyNumberFormat="1" applyFont="1" applyFill="1" applyBorder="1" applyAlignment="1">
      <alignment wrapText="1"/>
    </xf>
    <xf numFmtId="44" fontId="2" fillId="2" borderId="1" xfId="1" applyFont="1" applyFill="1" applyBorder="1" applyAlignment="1">
      <alignment vertical="center" wrapText="1"/>
    </xf>
    <xf numFmtId="44" fontId="0" fillId="0" borderId="0" xfId="1" applyFont="1" applyBorder="1" applyAlignment="1">
      <alignment wrapText="1"/>
    </xf>
    <xf numFmtId="44" fontId="0" fillId="2" borderId="0" xfId="1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center" wrapText="1"/>
    </xf>
    <xf numFmtId="1" fontId="0" fillId="0" borderId="1" xfId="0" applyNumberFormat="1" applyBorder="1"/>
    <xf numFmtId="0" fontId="10" fillId="6" borderId="0" xfId="0" applyFont="1" applyFill="1" applyBorder="1" applyAlignment="1">
      <alignment horizontal="center"/>
    </xf>
    <xf numFmtId="0" fontId="0" fillId="8" borderId="3" xfId="0" applyFont="1" applyFill="1" applyBorder="1" applyAlignment="1">
      <alignment horizontal="center"/>
    </xf>
    <xf numFmtId="0" fontId="0" fillId="8" borderId="3" xfId="0" applyFont="1" applyFill="1" applyBorder="1"/>
    <xf numFmtId="0" fontId="0" fillId="8" borderId="12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2" fillId="0" borderId="1" xfId="2" applyNumberFormat="1" applyFont="1" applyFill="1" applyBorder="1" applyAlignment="1" applyProtection="1"/>
    <xf numFmtId="0" fontId="0" fillId="0" borderId="1" xfId="0" applyFont="1" applyFill="1" applyBorder="1"/>
    <xf numFmtId="0" fontId="0" fillId="6" borderId="8" xfId="0" applyFont="1" applyFill="1" applyBorder="1"/>
    <xf numFmtId="1" fontId="13" fillId="0" borderId="1" xfId="0" applyNumberFormat="1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4" applyFont="1" applyFill="1" applyBorder="1" applyAlignment="1">
      <alignment horizontal="left"/>
    </xf>
    <xf numFmtId="0" fontId="2" fillId="0" borderId="1" xfId="4" applyFont="1" applyFill="1" applyBorder="1" applyAlignment="1">
      <alignment horizontal="left" vertical="center"/>
    </xf>
    <xf numFmtId="0" fontId="2" fillId="2" borderId="1" xfId="4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2" fillId="6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6" borderId="8" xfId="0" applyFill="1" applyBorder="1"/>
    <xf numFmtId="0" fontId="0" fillId="0" borderId="0" xfId="0" applyFill="1" applyBorder="1" applyAlignment="1">
      <alignment vertical="center"/>
    </xf>
    <xf numFmtId="0" fontId="0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3" fillId="4" borderId="1" xfId="0" applyFont="1" applyFill="1" applyBorder="1" applyAlignment="1">
      <alignment horizontal="center" wrapText="1"/>
    </xf>
    <xf numFmtId="0" fontId="2" fillId="0" borderId="1" xfId="7" applyFont="1" applyFill="1" applyBorder="1" applyAlignment="1" applyProtection="1">
      <alignment horizontal="left"/>
    </xf>
    <xf numFmtId="0" fontId="2" fillId="0" borderId="1" xfId="8" applyFont="1" applyFill="1" applyBorder="1" applyAlignment="1" applyProtection="1">
      <alignment horizontal="left"/>
    </xf>
    <xf numFmtId="1" fontId="2" fillId="0" borderId="1" xfId="7" applyNumberFormat="1" applyFont="1" applyFill="1" applyBorder="1" applyAlignment="1" applyProtection="1">
      <alignment horizontal="center"/>
    </xf>
    <xf numFmtId="0" fontId="2" fillId="0" borderId="1" xfId="7" applyFont="1" applyFill="1" applyBorder="1" applyAlignment="1" applyProtection="1">
      <alignment horizontal="left" wrapText="1"/>
    </xf>
    <xf numFmtId="0" fontId="2" fillId="0" borderId="1" xfId="8" applyFont="1" applyFill="1" applyBorder="1" applyAlignment="1" applyProtection="1">
      <alignment horizontal="left" wrapText="1"/>
    </xf>
    <xf numFmtId="1" fontId="2" fillId="0" borderId="1" xfId="7" applyNumberFormat="1" applyFont="1" applyFill="1" applyBorder="1" applyAlignment="1" applyProtection="1">
      <alignment horizontal="center" wrapText="1"/>
    </xf>
    <xf numFmtId="0" fontId="34" fillId="0" borderId="1" xfId="0" applyFont="1" applyBorder="1" applyAlignment="1">
      <alignment wrapText="1"/>
    </xf>
    <xf numFmtId="0" fontId="2" fillId="0" borderId="1" xfId="4" applyFont="1" applyFill="1" applyBorder="1" applyAlignment="1">
      <alignment horizontal="left" wrapText="1"/>
    </xf>
    <xf numFmtId="0" fontId="2" fillId="0" borderId="1" xfId="4" applyFont="1" applyFill="1" applyBorder="1" applyAlignment="1">
      <alignment horizontal="center" wrapText="1"/>
    </xf>
    <xf numFmtId="0" fontId="2" fillId="0" borderId="1" xfId="4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4" fillId="0" borderId="1" xfId="0" applyFont="1" applyBorder="1" applyAlignment="1"/>
    <xf numFmtId="0" fontId="21" fillId="2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0" fillId="8" borderId="5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1" fontId="3" fillId="4" borderId="1" xfId="0" applyNumberFormat="1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1" fontId="27" fillId="5" borderId="2" xfId="0" applyNumberFormat="1" applyFont="1" applyFill="1" applyBorder="1" applyAlignment="1">
      <alignment horizontal="center" wrapText="1"/>
    </xf>
    <xf numFmtId="1" fontId="27" fillId="5" borderId="0" xfId="0" applyNumberFormat="1" applyFont="1" applyFill="1" applyBorder="1" applyAlignment="1">
      <alignment horizontal="center"/>
    </xf>
    <xf numFmtId="0" fontId="2" fillId="6" borderId="12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9" borderId="0" xfId="0" applyFill="1"/>
    <xf numFmtId="0" fontId="2" fillId="6" borderId="12" xfId="0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/>
    </xf>
    <xf numFmtId="0" fontId="10" fillId="0" borderId="0" xfId="0" applyFont="1"/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1" xfId="2" applyFont="1" applyBorder="1" applyAlignment="1" applyProtection="1"/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2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7" fillId="5" borderId="2" xfId="0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9" borderId="0" xfId="0" applyFill="1" applyAlignment="1">
      <alignment horizontal="center"/>
    </xf>
    <xf numFmtId="0" fontId="2" fillId="2" borderId="2" xfId="2" applyFont="1" applyFill="1" applyBorder="1" applyAlignment="1" applyProtection="1">
      <alignment horizontal="justify" vertical="center"/>
    </xf>
    <xf numFmtId="0" fontId="2" fillId="0" borderId="1" xfId="2" applyFont="1" applyBorder="1" applyAlignment="1" applyProtection="1">
      <alignment horizontal="justify" vertical="center"/>
    </xf>
    <xf numFmtId="0" fontId="2" fillId="2" borderId="1" xfId="2" applyFont="1" applyFill="1" applyBorder="1" applyAlignment="1" applyProtection="1">
      <alignment horizontal="justify" vertical="center"/>
    </xf>
    <xf numFmtId="0" fontId="2" fillId="2" borderId="1" xfId="2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0" fillId="2" borderId="12" xfId="0" applyFont="1" applyFill="1" applyBorder="1" applyAlignment="1"/>
    <xf numFmtId="0" fontId="3" fillId="4" borderId="1" xfId="0" applyNumberFormat="1" applyFont="1" applyFill="1" applyBorder="1" applyAlignment="1">
      <alignment horizontal="center" vertical="center"/>
    </xf>
    <xf numFmtId="43" fontId="3" fillId="4" borderId="1" xfId="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wrapText="1"/>
    </xf>
    <xf numFmtId="0" fontId="29" fillId="5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wrapText="1" readingOrder="1"/>
      <protection locked="0"/>
    </xf>
    <xf numFmtId="0" fontId="2" fillId="0" borderId="1" xfId="0" applyFont="1" applyFill="1" applyBorder="1" applyAlignment="1" applyProtection="1">
      <alignment readingOrder="1"/>
      <protection locked="0"/>
    </xf>
    <xf numFmtId="0" fontId="2" fillId="0" borderId="0" xfId="0" applyFont="1" applyFill="1" applyBorder="1" applyAlignment="1" applyProtection="1">
      <alignment wrapText="1" readingOrder="1"/>
      <protection locked="0"/>
    </xf>
    <xf numFmtId="0" fontId="2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3" xfId="0" applyBorder="1"/>
    <xf numFmtId="0" fontId="2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 readingOrder="1"/>
      <protection locked="0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7" fillId="5" borderId="2" xfId="0" applyFont="1" applyFill="1" applyBorder="1" applyAlignment="1">
      <alignment horizontal="center" wrapText="1"/>
    </xf>
    <xf numFmtId="0" fontId="27" fillId="5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justify" vertical="center"/>
    </xf>
    <xf numFmtId="0" fontId="1" fillId="8" borderId="5" xfId="0" applyFont="1" applyFill="1" applyBorder="1"/>
    <xf numFmtId="0" fontId="0" fillId="0" borderId="3" xfId="0" applyBorder="1" applyAlignment="1">
      <alignment wrapText="1"/>
    </xf>
    <xf numFmtId="0" fontId="0" fillId="2" borderId="3" xfId="0" applyFont="1" applyFill="1" applyBorder="1" applyAlignment="1">
      <alignment wrapText="1"/>
    </xf>
    <xf numFmtId="44" fontId="0" fillId="2" borderId="3" xfId="1" applyFont="1" applyFill="1" applyBorder="1" applyAlignment="1">
      <alignment wrapText="1"/>
    </xf>
    <xf numFmtId="0" fontId="0" fillId="2" borderId="3" xfId="0" applyFont="1" applyFill="1" applyBorder="1" applyAlignment="1">
      <alignment horizontal="center" wrapText="1"/>
    </xf>
    <xf numFmtId="0" fontId="0" fillId="0" borderId="1" xfId="0" applyFill="1" applyBorder="1"/>
    <xf numFmtId="49" fontId="0" fillId="2" borderId="3" xfId="3" applyNumberFormat="1" applyFont="1" applyFill="1" applyBorder="1"/>
    <xf numFmtId="49" fontId="2" fillId="2" borderId="3" xfId="3" applyNumberFormat="1" applyFont="1" applyFill="1" applyBorder="1"/>
    <xf numFmtId="44" fontId="0" fillId="2" borderId="3" xfId="1" applyFont="1" applyFill="1" applyBorder="1"/>
    <xf numFmtId="0" fontId="0" fillId="2" borderId="5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1" applyNumberFormat="1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vertical="center"/>
    </xf>
    <xf numFmtId="1" fontId="0" fillId="0" borderId="10" xfId="0" applyNumberFormat="1" applyFont="1" applyBorder="1" applyAlignment="1">
      <alignment horizontal="center" vertical="center" wrapText="1"/>
    </xf>
    <xf numFmtId="1" fontId="0" fillId="0" borderId="10" xfId="0" applyNumberFormat="1" applyFont="1" applyBorder="1" applyAlignment="1">
      <alignment horizontal="center" vertical="center"/>
    </xf>
    <xf numFmtId="1" fontId="0" fillId="2" borderId="10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Border="1"/>
    <xf numFmtId="0" fontId="2" fillId="0" borderId="5" xfId="0" applyFont="1" applyBorder="1"/>
    <xf numFmtId="0" fontId="0" fillId="0" borderId="0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vertical="center"/>
    </xf>
    <xf numFmtId="44" fontId="0" fillId="2" borderId="3" xfId="1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12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12" xfId="0" applyFont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49" fontId="0" fillId="2" borderId="1" xfId="1" applyNumberFormat="1" applyFont="1" applyFill="1" applyBorder="1" applyAlignment="1">
      <alignment horizontal="center"/>
    </xf>
    <xf numFmtId="49" fontId="0" fillId="0" borderId="1" xfId="1" applyNumberFormat="1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0" fillId="0" borderId="0" xfId="0" applyAlignment="1">
      <alignment vertical="center"/>
    </xf>
    <xf numFmtId="1" fontId="13" fillId="0" borderId="1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 wrapText="1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2" borderId="16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0" fontId="0" fillId="2" borderId="18" xfId="0" applyFont="1" applyFill="1" applyBorder="1"/>
    <xf numFmtId="0" fontId="0" fillId="2" borderId="19" xfId="0" applyFont="1" applyFill="1" applyBorder="1"/>
    <xf numFmtId="44" fontId="0" fillId="2" borderId="10" xfId="1" applyFont="1" applyFill="1" applyBorder="1" applyAlignment="1">
      <alignment wrapText="1"/>
    </xf>
    <xf numFmtId="0" fontId="0" fillId="0" borderId="2" xfId="0" applyFont="1" applyBorder="1"/>
    <xf numFmtId="0" fontId="4" fillId="0" borderId="5" xfId="0" applyFont="1" applyBorder="1" applyAlignment="1">
      <alignment horizontal="left"/>
    </xf>
    <xf numFmtId="0" fontId="15" fillId="0" borderId="1" xfId="0" applyFont="1" applyBorder="1"/>
    <xf numFmtId="0" fontId="1" fillId="6" borderId="3" xfId="0" applyFont="1" applyFill="1" applyBorder="1" applyAlignment="1">
      <alignment horizontal="center"/>
    </xf>
    <xf numFmtId="0" fontId="0" fillId="2" borderId="0" xfId="0" applyFont="1" applyFill="1" applyBorder="1"/>
    <xf numFmtId="0" fontId="15" fillId="0" borderId="0" xfId="0" applyFont="1" applyBorder="1"/>
    <xf numFmtId="3" fontId="0" fillId="0" borderId="1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wrapText="1"/>
    </xf>
    <xf numFmtId="1" fontId="0" fillId="2" borderId="0" xfId="0" applyNumberFormat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2" borderId="3" xfId="0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/>
    <xf numFmtId="0" fontId="0" fillId="0" borderId="3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11" borderId="0" xfId="0" applyFont="1" applyFill="1" applyBorder="1" applyAlignment="1">
      <alignment horizontal="center"/>
    </xf>
    <xf numFmtId="0" fontId="0" fillId="11" borderId="1" xfId="0" applyFont="1" applyFill="1" applyBorder="1" applyAlignment="1">
      <alignment vertical="center" wrapText="1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40" fillId="0" borderId="0" xfId="0" applyFont="1" applyAlignment="1">
      <alignment horizontal="center" vertical="center"/>
    </xf>
    <xf numFmtId="0" fontId="20" fillId="0" borderId="0" xfId="2" applyAlignment="1" applyProtection="1">
      <alignment horizontal="center" vertic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10" borderId="0" xfId="0" applyFont="1" applyFill="1" applyAlignment="1">
      <alignment horizont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</cellXfs>
  <cellStyles count="10">
    <cellStyle name="Hipervínculo" xfId="2" builtinId="8"/>
    <cellStyle name="Millares" xfId="9" builtinId="3"/>
    <cellStyle name="Moneda" xfId="1" builtinId="4"/>
    <cellStyle name="Moneda 2" xfId="5"/>
    <cellStyle name="Normal" xfId="0" builtinId="0"/>
    <cellStyle name="Normal 11 2" xfId="8"/>
    <cellStyle name="Normal 2" xfId="4"/>
    <cellStyle name="Normal 47" xfId="7"/>
    <cellStyle name="Normal 5" xfId="6"/>
    <cellStyle name="Normal_ESPAÑA_1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451</xdr:row>
      <xdr:rowOff>95249</xdr:rowOff>
    </xdr:from>
    <xdr:to>
      <xdr:col>1</xdr:col>
      <xdr:colOff>733426</xdr:colOff>
      <xdr:row>454</xdr:row>
      <xdr:rowOff>180974</xdr:rowOff>
    </xdr:to>
    <xdr:pic>
      <xdr:nvPicPr>
        <xdr:cNvPr id="2" name="1 Imagen" descr="logo_p3e1b-2.jpg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4602299"/>
          <a:ext cx="733426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444</xdr:row>
      <xdr:rowOff>95249</xdr:rowOff>
    </xdr:from>
    <xdr:to>
      <xdr:col>1</xdr:col>
      <xdr:colOff>733426</xdr:colOff>
      <xdr:row>447</xdr:row>
      <xdr:rowOff>180974</xdr:rowOff>
    </xdr:to>
    <xdr:pic>
      <xdr:nvPicPr>
        <xdr:cNvPr id="3" name="1 Imagen" descr="logo_p3e1b-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3268799"/>
          <a:ext cx="733426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intesis.com/autor/quintero+aldana+juli%E1n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busqueda.gandhi.com.mx/busca?q=El%C3%ADas+Polanco+Braga" TargetMode="External"/><Relationship Id="rId2" Type="http://schemas.openxmlformats.org/officeDocument/2006/relationships/hyperlink" Target="http://busqueda.gandhi.com.mx/busca?q=El%C3%ADas+Polanco+Braga" TargetMode="External"/><Relationship Id="rId1" Type="http://schemas.openxmlformats.org/officeDocument/2006/relationships/hyperlink" Target="http://www.agapea.com/Jose-Garberi-Llobregat/" TargetMode="External"/><Relationship Id="rId4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azucena.rodriguez@cusur.udg.mx" TargetMode="External"/><Relationship Id="rId1" Type="http://schemas.openxmlformats.org/officeDocument/2006/relationships/hyperlink" Target="mailto:azucena.rodriguez@cusur.udg.m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rnesandnoble.com/w/geophysical-applications-of-artificial-neural-networks-and-fuzzy-logic-w-sandham/1101007886?ean=9781402017292&amp;itm=10" TargetMode="External"/><Relationship Id="rId2" Type="http://schemas.openxmlformats.org/officeDocument/2006/relationships/hyperlink" Target="http://www.barnesandnoble.com/c/enders-a.-robinson" TargetMode="External"/><Relationship Id="rId1" Type="http://schemas.openxmlformats.org/officeDocument/2006/relationships/hyperlink" Target="http://www.barnesandnoble.com/w/digital-imaging-and-deconvolution-enders-a-robinson/1114749415?ean=9781560801481&amp;itm=12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barnesandnoble.com/c/w.-sandha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29"/>
  <sheetViews>
    <sheetView tabSelected="1" zoomScaleNormal="100" workbookViewId="0">
      <selection activeCell="B2" sqref="B2"/>
    </sheetView>
  </sheetViews>
  <sheetFormatPr baseColWidth="10" defaultRowHeight="15" x14ac:dyDescent="0.25"/>
  <cols>
    <col min="1" max="1" width="8.5703125" style="7" customWidth="1"/>
    <col min="2" max="2" width="71.42578125" style="7" customWidth="1"/>
    <col min="3" max="3" width="49.85546875" style="7" customWidth="1"/>
    <col min="4" max="4" width="36.5703125" style="7" customWidth="1"/>
    <col min="5" max="5" width="14.85546875" style="7" customWidth="1"/>
    <col min="6" max="6" width="19" style="7" customWidth="1"/>
    <col min="7" max="7" width="15.7109375" style="7" customWidth="1"/>
    <col min="8" max="8" width="16.7109375" style="7" customWidth="1"/>
    <col min="9" max="16384" width="11.42578125" style="7"/>
  </cols>
  <sheetData>
    <row r="1" spans="1:8" ht="30" x14ac:dyDescent="0.25">
      <c r="A1" s="369" t="s">
        <v>173</v>
      </c>
      <c r="B1" s="28" t="s">
        <v>101</v>
      </c>
      <c r="C1" s="28" t="s">
        <v>0</v>
      </c>
      <c r="D1" s="29" t="s">
        <v>1</v>
      </c>
      <c r="E1" s="20" t="s">
        <v>34</v>
      </c>
      <c r="F1" s="21" t="s">
        <v>6</v>
      </c>
      <c r="G1" s="30" t="s">
        <v>33</v>
      </c>
      <c r="H1"/>
    </row>
    <row r="2" spans="1:8" x14ac:dyDescent="0.25">
      <c r="A2" s="11">
        <v>1</v>
      </c>
      <c r="B2" s="22" t="s">
        <v>24</v>
      </c>
      <c r="C2" s="22"/>
      <c r="D2" s="22"/>
      <c r="E2" s="23"/>
      <c r="F2" s="22"/>
      <c r="G2" s="23">
        <v>2</v>
      </c>
      <c r="H2"/>
    </row>
    <row r="3" spans="1:8" x14ac:dyDescent="0.25">
      <c r="A3" s="11">
        <f t="shared" ref="A3:A15" si="0">+A2+1</f>
        <v>2</v>
      </c>
      <c r="B3" s="22" t="s">
        <v>23</v>
      </c>
      <c r="C3" s="22"/>
      <c r="D3" s="22"/>
      <c r="E3" s="23"/>
      <c r="F3" s="22"/>
      <c r="G3" s="23">
        <v>2</v>
      </c>
      <c r="H3"/>
    </row>
    <row r="4" spans="1:8" x14ac:dyDescent="0.25">
      <c r="A4" s="11">
        <f t="shared" si="0"/>
        <v>3</v>
      </c>
      <c r="B4" s="22" t="s">
        <v>7</v>
      </c>
      <c r="C4" s="22" t="s">
        <v>8</v>
      </c>
      <c r="D4" s="22" t="s">
        <v>9</v>
      </c>
      <c r="E4" s="23">
        <v>2011</v>
      </c>
      <c r="F4" s="22"/>
      <c r="G4" s="23">
        <v>2</v>
      </c>
      <c r="H4"/>
    </row>
    <row r="5" spans="1:8" x14ac:dyDescent="0.25">
      <c r="A5" s="11">
        <f t="shared" si="0"/>
        <v>4</v>
      </c>
      <c r="B5" s="22" t="s">
        <v>10</v>
      </c>
      <c r="C5" s="22" t="s">
        <v>8</v>
      </c>
      <c r="D5" s="22" t="s">
        <v>9</v>
      </c>
      <c r="E5" s="23">
        <v>2014</v>
      </c>
      <c r="F5" s="22"/>
      <c r="G5" s="23">
        <v>2</v>
      </c>
      <c r="H5"/>
    </row>
    <row r="6" spans="1:8" x14ac:dyDescent="0.25">
      <c r="A6" s="11">
        <f t="shared" si="0"/>
        <v>5</v>
      </c>
      <c r="B6" s="25" t="s">
        <v>10</v>
      </c>
      <c r="C6" s="25" t="s">
        <v>8</v>
      </c>
      <c r="D6" s="25" t="s">
        <v>29</v>
      </c>
      <c r="E6" s="26">
        <v>2014</v>
      </c>
      <c r="F6" s="26"/>
      <c r="G6" s="26">
        <v>2</v>
      </c>
      <c r="H6"/>
    </row>
    <row r="7" spans="1:8" x14ac:dyDescent="0.25">
      <c r="A7" s="11">
        <f t="shared" si="0"/>
        <v>6</v>
      </c>
      <c r="B7" s="22" t="s">
        <v>11</v>
      </c>
      <c r="C7" s="22" t="s">
        <v>12</v>
      </c>
      <c r="D7" s="22" t="s">
        <v>13</v>
      </c>
      <c r="E7" s="23">
        <v>2013</v>
      </c>
      <c r="F7" s="22"/>
      <c r="G7" s="23">
        <v>2</v>
      </c>
      <c r="H7"/>
    </row>
    <row r="8" spans="1:8" x14ac:dyDescent="0.25">
      <c r="A8" s="11">
        <f t="shared" si="0"/>
        <v>7</v>
      </c>
      <c r="B8" s="25" t="s">
        <v>11</v>
      </c>
      <c r="C8" s="25" t="s">
        <v>12</v>
      </c>
      <c r="D8" s="25" t="s">
        <v>30</v>
      </c>
      <c r="E8" s="26">
        <v>2013</v>
      </c>
      <c r="F8" s="26"/>
      <c r="G8" s="26">
        <v>2</v>
      </c>
      <c r="H8"/>
    </row>
    <row r="9" spans="1:8" x14ac:dyDescent="0.25">
      <c r="A9" s="11">
        <f t="shared" si="0"/>
        <v>8</v>
      </c>
      <c r="B9" s="22" t="s">
        <v>25</v>
      </c>
      <c r="C9" s="22"/>
      <c r="D9" s="22"/>
      <c r="E9" s="23"/>
      <c r="F9" s="22"/>
      <c r="G9" s="23">
        <v>2</v>
      </c>
      <c r="H9"/>
    </row>
    <row r="10" spans="1:8" x14ac:dyDescent="0.25">
      <c r="A10" s="11">
        <f t="shared" si="0"/>
        <v>9</v>
      </c>
      <c r="B10" s="22" t="s">
        <v>14</v>
      </c>
      <c r="C10" s="22" t="s">
        <v>15</v>
      </c>
      <c r="D10" s="22" t="s">
        <v>16</v>
      </c>
      <c r="E10" s="23"/>
      <c r="F10" s="22"/>
      <c r="G10" s="23">
        <v>1</v>
      </c>
      <c r="H10"/>
    </row>
    <row r="11" spans="1:8" x14ac:dyDescent="0.25">
      <c r="A11" s="11">
        <f t="shared" si="0"/>
        <v>10</v>
      </c>
      <c r="B11" s="22" t="s">
        <v>26</v>
      </c>
      <c r="C11" s="22" t="s">
        <v>27</v>
      </c>
      <c r="D11" s="22" t="s">
        <v>28</v>
      </c>
      <c r="E11" s="23">
        <v>2010</v>
      </c>
      <c r="F11" s="22"/>
      <c r="G11" s="23">
        <v>2</v>
      </c>
      <c r="H11"/>
    </row>
    <row r="12" spans="1:8" x14ac:dyDescent="0.25">
      <c r="A12" s="11">
        <f t="shared" si="0"/>
        <v>11</v>
      </c>
      <c r="B12" s="22" t="s">
        <v>17</v>
      </c>
      <c r="C12" s="22" t="s">
        <v>18</v>
      </c>
      <c r="D12" s="22" t="s">
        <v>19</v>
      </c>
      <c r="E12" s="23">
        <v>2007</v>
      </c>
      <c r="F12" s="22"/>
      <c r="G12" s="23">
        <v>2</v>
      </c>
      <c r="H12"/>
    </row>
    <row r="13" spans="1:8" x14ac:dyDescent="0.25">
      <c r="A13" s="11">
        <f t="shared" si="0"/>
        <v>12</v>
      </c>
      <c r="B13" s="25" t="s">
        <v>17</v>
      </c>
      <c r="C13" s="25" t="s">
        <v>18</v>
      </c>
      <c r="D13" s="25" t="s">
        <v>31</v>
      </c>
      <c r="E13" s="26">
        <v>2007</v>
      </c>
      <c r="F13" s="26"/>
      <c r="G13" s="26">
        <v>2</v>
      </c>
      <c r="H13"/>
    </row>
    <row r="14" spans="1:8" x14ac:dyDescent="0.25">
      <c r="A14" s="11">
        <f t="shared" si="0"/>
        <v>13</v>
      </c>
      <c r="B14" s="22" t="s">
        <v>20</v>
      </c>
      <c r="C14" s="22" t="s">
        <v>21</v>
      </c>
      <c r="D14" s="22" t="s">
        <v>22</v>
      </c>
      <c r="E14" s="23">
        <v>2012</v>
      </c>
      <c r="F14" s="22"/>
      <c r="G14" s="23">
        <v>2</v>
      </c>
      <c r="H14"/>
    </row>
    <row r="15" spans="1:8" x14ac:dyDescent="0.25">
      <c r="A15" s="11">
        <f t="shared" si="0"/>
        <v>14</v>
      </c>
      <c r="B15" s="25" t="s">
        <v>20</v>
      </c>
      <c r="C15" s="25" t="s">
        <v>21</v>
      </c>
      <c r="D15" s="25" t="s">
        <v>32</v>
      </c>
      <c r="E15" s="26">
        <v>2012</v>
      </c>
      <c r="F15" s="26"/>
      <c r="G15" s="26">
        <v>2</v>
      </c>
      <c r="H15"/>
    </row>
    <row r="16" spans="1:8" ht="21" x14ac:dyDescent="0.35">
      <c r="A16" s="11"/>
      <c r="B16" s="1"/>
      <c r="C16" s="1"/>
      <c r="D16" s="1"/>
      <c r="E16" s="1"/>
      <c r="F16" s="1"/>
      <c r="G16" s="27">
        <f>SUM(G2:G15)</f>
        <v>27</v>
      </c>
      <c r="H16" s="31" t="s">
        <v>59</v>
      </c>
    </row>
    <row r="17" spans="1:8" x14ac:dyDescent="0.25">
      <c r="A17" s="11">
        <f>+A15+1</f>
        <v>15</v>
      </c>
      <c r="B17" s="25" t="s">
        <v>55</v>
      </c>
      <c r="C17" s="25" t="s">
        <v>56</v>
      </c>
      <c r="D17" s="25" t="s">
        <v>54</v>
      </c>
      <c r="E17" s="26">
        <v>2013</v>
      </c>
      <c r="F17" s="26"/>
      <c r="G17" s="26">
        <v>2</v>
      </c>
      <c r="H17"/>
    </row>
    <row r="18" spans="1:8" x14ac:dyDescent="0.25">
      <c r="A18" s="11">
        <f t="shared" ref="A18:A32" si="1">+A17+1</f>
        <v>16</v>
      </c>
      <c r="B18" s="22" t="s">
        <v>39</v>
      </c>
      <c r="C18" s="22" t="s">
        <v>40</v>
      </c>
      <c r="D18" s="25" t="s">
        <v>4</v>
      </c>
      <c r="E18" s="26">
        <v>2016</v>
      </c>
      <c r="F18" s="25"/>
      <c r="G18" s="26">
        <v>2</v>
      </c>
      <c r="H18"/>
    </row>
    <row r="19" spans="1:8" x14ac:dyDescent="0.25">
      <c r="A19" s="11">
        <f t="shared" si="1"/>
        <v>17</v>
      </c>
      <c r="B19" s="25" t="s">
        <v>39</v>
      </c>
      <c r="C19" s="25" t="s">
        <v>40</v>
      </c>
      <c r="D19" s="25" t="s">
        <v>54</v>
      </c>
      <c r="E19" s="26">
        <v>2016</v>
      </c>
      <c r="F19" s="26"/>
      <c r="G19" s="26">
        <v>2</v>
      </c>
      <c r="H19"/>
    </row>
    <row r="20" spans="1:8" x14ac:dyDescent="0.25">
      <c r="A20" s="11">
        <f t="shared" si="1"/>
        <v>18</v>
      </c>
      <c r="B20" s="22" t="s">
        <v>45</v>
      </c>
      <c r="C20" s="22" t="s">
        <v>46</v>
      </c>
      <c r="D20" s="25" t="s">
        <v>4</v>
      </c>
      <c r="E20" s="26">
        <v>2015</v>
      </c>
      <c r="F20" s="25"/>
      <c r="G20" s="26">
        <v>2</v>
      </c>
      <c r="H20"/>
    </row>
    <row r="21" spans="1:8" x14ac:dyDescent="0.25">
      <c r="A21" s="11">
        <f t="shared" si="1"/>
        <v>19</v>
      </c>
      <c r="B21" s="25" t="s">
        <v>45</v>
      </c>
      <c r="C21" s="25" t="s">
        <v>46</v>
      </c>
      <c r="D21" s="25" t="s">
        <v>54</v>
      </c>
      <c r="E21" s="26">
        <v>2015</v>
      </c>
      <c r="F21" s="26"/>
      <c r="G21" s="26">
        <v>3</v>
      </c>
      <c r="H21"/>
    </row>
    <row r="22" spans="1:8" x14ac:dyDescent="0.25">
      <c r="A22" s="11">
        <f t="shared" si="1"/>
        <v>20</v>
      </c>
      <c r="B22" s="22" t="s">
        <v>37</v>
      </c>
      <c r="C22" s="22" t="s">
        <v>38</v>
      </c>
      <c r="D22" s="25" t="s">
        <v>4</v>
      </c>
      <c r="E22" s="26">
        <v>2016</v>
      </c>
      <c r="F22" s="25"/>
      <c r="G22" s="26">
        <v>2</v>
      </c>
      <c r="H22"/>
    </row>
    <row r="23" spans="1:8" x14ac:dyDescent="0.25">
      <c r="A23" s="11">
        <f t="shared" si="1"/>
        <v>21</v>
      </c>
      <c r="B23" s="25" t="s">
        <v>37</v>
      </c>
      <c r="C23" s="25" t="s">
        <v>38</v>
      </c>
      <c r="D23" s="25" t="s">
        <v>54</v>
      </c>
      <c r="E23" s="26">
        <v>2016</v>
      </c>
      <c r="F23" s="26"/>
      <c r="G23" s="26">
        <v>2</v>
      </c>
      <c r="H23"/>
    </row>
    <row r="24" spans="1:8" x14ac:dyDescent="0.25">
      <c r="A24" s="11">
        <f t="shared" si="1"/>
        <v>22</v>
      </c>
      <c r="B24" s="22" t="s">
        <v>43</v>
      </c>
      <c r="C24" s="22" t="s">
        <v>44</v>
      </c>
      <c r="D24" s="25" t="s">
        <v>4</v>
      </c>
      <c r="E24" s="26">
        <v>2016</v>
      </c>
      <c r="F24" s="25"/>
      <c r="G24" s="26">
        <v>2</v>
      </c>
      <c r="H24"/>
    </row>
    <row r="25" spans="1:8" x14ac:dyDescent="0.25">
      <c r="A25" s="11">
        <f t="shared" si="1"/>
        <v>23</v>
      </c>
      <c r="B25" s="25" t="s">
        <v>43</v>
      </c>
      <c r="C25" s="25" t="s">
        <v>44</v>
      </c>
      <c r="D25" s="25" t="s">
        <v>54</v>
      </c>
      <c r="E25" s="26">
        <v>2016</v>
      </c>
      <c r="F25" s="26"/>
      <c r="G25" s="26">
        <v>3</v>
      </c>
      <c r="H25"/>
    </row>
    <row r="26" spans="1:8" x14ac:dyDescent="0.25">
      <c r="A26" s="11">
        <f t="shared" si="1"/>
        <v>24</v>
      </c>
      <c r="B26" s="22" t="s">
        <v>41</v>
      </c>
      <c r="C26" s="22" t="s">
        <v>42</v>
      </c>
      <c r="D26" s="25" t="s">
        <v>4</v>
      </c>
      <c r="E26" s="26">
        <v>2016</v>
      </c>
      <c r="F26" s="25"/>
      <c r="G26" s="26">
        <v>2</v>
      </c>
      <c r="H26"/>
    </row>
    <row r="27" spans="1:8" x14ac:dyDescent="0.25">
      <c r="A27" s="11">
        <f t="shared" si="1"/>
        <v>25</v>
      </c>
      <c r="B27" s="25" t="s">
        <v>41</v>
      </c>
      <c r="C27" s="25" t="s">
        <v>42</v>
      </c>
      <c r="D27" s="25" t="s">
        <v>54</v>
      </c>
      <c r="E27" s="26">
        <v>2016</v>
      </c>
      <c r="F27" s="26"/>
      <c r="G27" s="26">
        <v>2</v>
      </c>
      <c r="H27"/>
    </row>
    <row r="28" spans="1:8" x14ac:dyDescent="0.25">
      <c r="A28" s="11">
        <f t="shared" si="1"/>
        <v>26</v>
      </c>
      <c r="B28" s="22" t="s">
        <v>47</v>
      </c>
      <c r="C28" s="22" t="s">
        <v>48</v>
      </c>
      <c r="D28" s="25" t="s">
        <v>49</v>
      </c>
      <c r="E28" s="26" t="s">
        <v>50</v>
      </c>
      <c r="F28" s="25"/>
      <c r="G28" s="26">
        <v>2</v>
      </c>
      <c r="H28"/>
    </row>
    <row r="29" spans="1:8" x14ac:dyDescent="0.25">
      <c r="A29" s="11">
        <f t="shared" si="1"/>
        <v>27</v>
      </c>
      <c r="B29" s="25" t="s">
        <v>51</v>
      </c>
      <c r="C29" s="25" t="s">
        <v>15</v>
      </c>
      <c r="D29" s="25" t="s">
        <v>52</v>
      </c>
      <c r="E29" s="26"/>
      <c r="F29" s="26"/>
      <c r="G29" s="26">
        <v>2</v>
      </c>
      <c r="H29"/>
    </row>
    <row r="30" spans="1:8" x14ac:dyDescent="0.25">
      <c r="A30" s="11">
        <f t="shared" si="1"/>
        <v>28</v>
      </c>
      <c r="B30" s="22" t="s">
        <v>35</v>
      </c>
      <c r="C30" s="22" t="s">
        <v>36</v>
      </c>
      <c r="D30" s="25" t="s">
        <v>5</v>
      </c>
      <c r="E30" s="26">
        <v>2000</v>
      </c>
      <c r="F30" s="25"/>
      <c r="G30" s="26">
        <v>2</v>
      </c>
      <c r="H30"/>
    </row>
    <row r="31" spans="1:8" x14ac:dyDescent="0.25">
      <c r="A31" s="11">
        <f t="shared" si="1"/>
        <v>29</v>
      </c>
      <c r="B31" s="25" t="s">
        <v>35</v>
      </c>
      <c r="C31" s="25" t="s">
        <v>36</v>
      </c>
      <c r="D31" s="25" t="s">
        <v>53</v>
      </c>
      <c r="E31" s="26">
        <v>2000</v>
      </c>
      <c r="F31" s="26"/>
      <c r="G31" s="26">
        <v>2</v>
      </c>
      <c r="H31"/>
    </row>
    <row r="32" spans="1:8" x14ac:dyDescent="0.25">
      <c r="A32" s="11">
        <f t="shared" si="1"/>
        <v>30</v>
      </c>
      <c r="B32" s="25" t="s">
        <v>57</v>
      </c>
      <c r="C32" s="25" t="s">
        <v>58</v>
      </c>
      <c r="D32" s="25" t="s">
        <v>54</v>
      </c>
      <c r="E32" s="26">
        <v>2015</v>
      </c>
      <c r="F32" s="26"/>
      <c r="G32" s="26">
        <v>3</v>
      </c>
      <c r="H32"/>
    </row>
    <row r="33" spans="1:9" ht="21" x14ac:dyDescent="0.35">
      <c r="A33" s="11"/>
      <c r="B33" s="1"/>
      <c r="D33" s="1"/>
      <c r="E33" s="1"/>
      <c r="F33" s="1"/>
      <c r="G33" s="27">
        <f>SUM(G17:G32)</f>
        <v>35</v>
      </c>
      <c r="H33" s="31" t="s">
        <v>100</v>
      </c>
      <c r="I33" s="59"/>
    </row>
    <row r="34" spans="1:9" ht="30" x14ac:dyDescent="0.25">
      <c r="A34" s="11">
        <f>+A32+1</f>
        <v>31</v>
      </c>
      <c r="B34" s="25" t="s">
        <v>66</v>
      </c>
      <c r="C34" s="25" t="s">
        <v>67</v>
      </c>
      <c r="D34" s="24" t="s">
        <v>68</v>
      </c>
      <c r="E34" s="26">
        <v>2011</v>
      </c>
      <c r="F34" s="25"/>
      <c r="G34" s="26">
        <v>2</v>
      </c>
      <c r="H34"/>
    </row>
    <row r="35" spans="1:9" x14ac:dyDescent="0.25">
      <c r="A35" s="11">
        <f t="shared" ref="A35:A48" si="2">+A34+1</f>
        <v>32</v>
      </c>
      <c r="B35" s="25" t="s">
        <v>66</v>
      </c>
      <c r="C35" s="25" t="s">
        <v>67</v>
      </c>
      <c r="D35" s="25" t="s">
        <v>68</v>
      </c>
      <c r="E35" s="26">
        <v>2011</v>
      </c>
      <c r="F35" s="26"/>
      <c r="G35" s="26">
        <v>2</v>
      </c>
      <c r="H35"/>
    </row>
    <row r="36" spans="1:9" ht="30" x14ac:dyDescent="0.25">
      <c r="A36" s="11">
        <f t="shared" si="2"/>
        <v>33</v>
      </c>
      <c r="B36" s="24" t="s">
        <v>69</v>
      </c>
      <c r="C36" s="25" t="s">
        <v>70</v>
      </c>
      <c r="D36" s="25" t="s">
        <v>4</v>
      </c>
      <c r="E36" s="26">
        <v>2016</v>
      </c>
      <c r="F36" s="25"/>
      <c r="G36" s="26">
        <v>2</v>
      </c>
      <c r="H36"/>
    </row>
    <row r="37" spans="1:9" ht="30" x14ac:dyDescent="0.25">
      <c r="A37" s="11">
        <f t="shared" si="2"/>
        <v>34</v>
      </c>
      <c r="B37" s="24" t="s">
        <v>69</v>
      </c>
      <c r="C37" s="25" t="s">
        <v>70</v>
      </c>
      <c r="D37" s="25" t="s">
        <v>54</v>
      </c>
      <c r="E37" s="26">
        <v>2016</v>
      </c>
      <c r="F37" s="26"/>
      <c r="G37" s="26">
        <v>1</v>
      </c>
      <c r="H37"/>
    </row>
    <row r="38" spans="1:9" x14ac:dyDescent="0.25">
      <c r="A38" s="11">
        <f t="shared" si="2"/>
        <v>35</v>
      </c>
      <c r="B38" s="25" t="s">
        <v>71</v>
      </c>
      <c r="C38" s="25" t="s">
        <v>72</v>
      </c>
      <c r="D38" s="25" t="s">
        <v>3</v>
      </c>
      <c r="E38" s="26">
        <v>2016</v>
      </c>
      <c r="F38" s="25"/>
      <c r="G38" s="26">
        <v>2</v>
      </c>
      <c r="H38"/>
    </row>
    <row r="39" spans="1:9" x14ac:dyDescent="0.25">
      <c r="A39" s="11">
        <f t="shared" si="2"/>
        <v>36</v>
      </c>
      <c r="B39" s="78" t="s">
        <v>166</v>
      </c>
      <c r="C39" s="32"/>
      <c r="D39" s="32" t="s">
        <v>60</v>
      </c>
      <c r="E39" s="33" t="s">
        <v>61</v>
      </c>
      <c r="F39" s="33"/>
      <c r="G39" s="34">
        <v>1</v>
      </c>
      <c r="H39"/>
    </row>
    <row r="40" spans="1:9" x14ac:dyDescent="0.25">
      <c r="A40" s="11">
        <f t="shared" si="2"/>
        <v>37</v>
      </c>
      <c r="B40" s="36" t="s">
        <v>85</v>
      </c>
      <c r="C40" s="36" t="s">
        <v>86</v>
      </c>
      <c r="D40" s="36" t="s">
        <v>87</v>
      </c>
      <c r="E40" s="38"/>
      <c r="F40" s="36"/>
      <c r="G40" s="26">
        <v>2</v>
      </c>
      <c r="H40"/>
    </row>
    <row r="41" spans="1:9" x14ac:dyDescent="0.25">
      <c r="A41" s="11">
        <f t="shared" si="2"/>
        <v>38</v>
      </c>
      <c r="B41" s="36" t="s">
        <v>88</v>
      </c>
      <c r="C41" s="36" t="s">
        <v>89</v>
      </c>
      <c r="D41" s="36" t="s">
        <v>87</v>
      </c>
      <c r="E41" s="38"/>
      <c r="F41" s="36"/>
      <c r="G41" s="26">
        <v>2</v>
      </c>
      <c r="H41"/>
    </row>
    <row r="42" spans="1:9" x14ac:dyDescent="0.25">
      <c r="A42" s="11">
        <f t="shared" si="2"/>
        <v>39</v>
      </c>
      <c r="B42" s="24" t="s">
        <v>63</v>
      </c>
      <c r="C42" s="25" t="s">
        <v>64</v>
      </c>
      <c r="D42" s="25" t="s">
        <v>65</v>
      </c>
      <c r="E42" s="26">
        <v>2011</v>
      </c>
      <c r="F42" s="25"/>
      <c r="G42" s="26">
        <v>3</v>
      </c>
      <c r="H42"/>
    </row>
    <row r="43" spans="1:9" x14ac:dyDescent="0.25">
      <c r="A43" s="11">
        <f t="shared" si="2"/>
        <v>40</v>
      </c>
      <c r="B43" s="24" t="s">
        <v>63</v>
      </c>
      <c r="C43" s="25" t="s">
        <v>64</v>
      </c>
      <c r="D43" s="25" t="s">
        <v>93</v>
      </c>
      <c r="E43" s="26">
        <v>2011</v>
      </c>
      <c r="F43" s="26"/>
      <c r="G43" s="26">
        <v>2</v>
      </c>
      <c r="H43"/>
    </row>
    <row r="44" spans="1:9" x14ac:dyDescent="0.25">
      <c r="A44" s="11">
        <f t="shared" si="2"/>
        <v>41</v>
      </c>
      <c r="B44" s="25" t="s">
        <v>81</v>
      </c>
      <c r="C44" s="25" t="s">
        <v>82</v>
      </c>
      <c r="D44" s="25" t="s">
        <v>83</v>
      </c>
      <c r="E44" s="26" t="s">
        <v>84</v>
      </c>
      <c r="F44" s="25"/>
      <c r="G44" s="26">
        <v>2</v>
      </c>
      <c r="H44"/>
    </row>
    <row r="45" spans="1:9" x14ac:dyDescent="0.25">
      <c r="A45" s="11">
        <f t="shared" si="2"/>
        <v>42</v>
      </c>
      <c r="B45" s="25" t="s">
        <v>73</v>
      </c>
      <c r="C45" s="25"/>
      <c r="D45" s="25"/>
      <c r="E45" s="26"/>
      <c r="F45" s="25"/>
      <c r="G45" s="26">
        <v>2</v>
      </c>
      <c r="H45"/>
    </row>
    <row r="46" spans="1:9" x14ac:dyDescent="0.25">
      <c r="A46" s="11">
        <f t="shared" si="2"/>
        <v>43</v>
      </c>
      <c r="B46" s="25" t="s">
        <v>78</v>
      </c>
      <c r="C46" s="25" t="s">
        <v>79</v>
      </c>
      <c r="D46" s="25" t="s">
        <v>80</v>
      </c>
      <c r="E46" s="26">
        <v>2008</v>
      </c>
      <c r="F46" s="25"/>
      <c r="G46" s="26">
        <v>2</v>
      </c>
      <c r="H46"/>
    </row>
    <row r="47" spans="1:9" x14ac:dyDescent="0.25">
      <c r="A47" s="11">
        <f t="shared" si="2"/>
        <v>44</v>
      </c>
      <c r="B47" s="25" t="s">
        <v>74</v>
      </c>
      <c r="C47" s="25" t="s">
        <v>75</v>
      </c>
      <c r="D47" s="25" t="s">
        <v>76</v>
      </c>
      <c r="E47" s="26" t="s">
        <v>77</v>
      </c>
      <c r="F47" s="25"/>
      <c r="G47" s="26">
        <v>2</v>
      </c>
      <c r="H47"/>
    </row>
    <row r="48" spans="1:9" x14ac:dyDescent="0.25">
      <c r="A48" s="11">
        <f t="shared" si="2"/>
        <v>45</v>
      </c>
      <c r="B48" s="36" t="s">
        <v>90</v>
      </c>
      <c r="C48" s="36" t="s">
        <v>91</v>
      </c>
      <c r="D48" s="36" t="s">
        <v>92</v>
      </c>
      <c r="E48" s="38"/>
      <c r="F48" s="36"/>
      <c r="G48" s="26">
        <v>2</v>
      </c>
      <c r="H48"/>
    </row>
    <row r="49" spans="1:9" ht="21" x14ac:dyDescent="0.35">
      <c r="A49" s="11"/>
      <c r="B49" s="1"/>
      <c r="C49" s="1"/>
      <c r="D49" s="1"/>
      <c r="E49" s="1"/>
      <c r="F49" s="1"/>
      <c r="G49" s="37">
        <f>SUM(G34:G48)</f>
        <v>29</v>
      </c>
      <c r="H49" s="31" t="s">
        <v>94</v>
      </c>
      <c r="I49" s="59"/>
    </row>
    <row r="50" spans="1:9" ht="30" x14ac:dyDescent="0.25">
      <c r="A50" s="11">
        <f>+A48+1</f>
        <v>46</v>
      </c>
      <c r="B50" s="25" t="s">
        <v>95</v>
      </c>
      <c r="C50" s="25" t="s">
        <v>96</v>
      </c>
      <c r="D50" s="25"/>
      <c r="E50" s="166" t="s">
        <v>97</v>
      </c>
      <c r="F50" s="25"/>
      <c r="G50" s="26">
        <v>2</v>
      </c>
      <c r="H50"/>
    </row>
    <row r="51" spans="1:9" ht="21" x14ac:dyDescent="0.35">
      <c r="A51" s="11"/>
      <c r="G51" s="39">
        <f>SUM(G50)</f>
        <v>2</v>
      </c>
      <c r="H51" s="31" t="s">
        <v>98</v>
      </c>
      <c r="I51" s="59"/>
    </row>
    <row r="52" spans="1:9" x14ac:dyDescent="0.25">
      <c r="A52" s="11">
        <f>+A50+1</f>
        <v>47</v>
      </c>
      <c r="B52" s="60" t="s">
        <v>167</v>
      </c>
      <c r="C52" s="60" t="s">
        <v>103</v>
      </c>
      <c r="D52" s="60" t="s">
        <v>104</v>
      </c>
      <c r="E52" s="61" t="s">
        <v>105</v>
      </c>
      <c r="F52" s="62" t="s">
        <v>62</v>
      </c>
      <c r="G52" s="63">
        <v>2</v>
      </c>
      <c r="H52"/>
    </row>
    <row r="53" spans="1:9" x14ac:dyDescent="0.25">
      <c r="A53" s="11">
        <f t="shared" ref="A53:A85" si="3">+A52+1</f>
        <v>48</v>
      </c>
      <c r="B53" s="77" t="s">
        <v>144</v>
      </c>
      <c r="C53" s="25"/>
      <c r="D53" s="25"/>
      <c r="E53" s="35"/>
      <c r="F53" s="25"/>
      <c r="G53" s="26">
        <v>2</v>
      </c>
      <c r="H53"/>
    </row>
    <row r="54" spans="1:9" x14ac:dyDescent="0.25">
      <c r="A54" s="11">
        <f t="shared" si="3"/>
        <v>49</v>
      </c>
      <c r="B54" s="64" t="s">
        <v>120</v>
      </c>
      <c r="C54" s="64" t="s">
        <v>121</v>
      </c>
      <c r="D54" s="65"/>
      <c r="E54" s="68">
        <v>2014</v>
      </c>
      <c r="F54" s="68"/>
      <c r="G54" s="69">
        <v>2</v>
      </c>
      <c r="H54"/>
    </row>
    <row r="55" spans="1:9" x14ac:dyDescent="0.25">
      <c r="A55" s="11">
        <f t="shared" si="3"/>
        <v>50</v>
      </c>
      <c r="B55" s="74" t="s">
        <v>171</v>
      </c>
      <c r="C55" s="75"/>
      <c r="D55" s="75"/>
      <c r="E55" s="76"/>
      <c r="F55" s="75"/>
      <c r="G55" s="79">
        <v>1</v>
      </c>
    </row>
    <row r="56" spans="1:9" x14ac:dyDescent="0.25">
      <c r="A56" s="11">
        <f t="shared" si="3"/>
        <v>51</v>
      </c>
      <c r="B56" s="25" t="s">
        <v>7</v>
      </c>
      <c r="C56" s="25" t="s">
        <v>8</v>
      </c>
      <c r="D56" s="25" t="s">
        <v>29</v>
      </c>
      <c r="E56" s="26">
        <v>2001</v>
      </c>
      <c r="F56" s="26"/>
      <c r="G56" s="26">
        <v>2</v>
      </c>
    </row>
    <row r="57" spans="1:9" x14ac:dyDescent="0.25">
      <c r="A57" s="11">
        <f t="shared" si="3"/>
        <v>52</v>
      </c>
      <c r="B57" s="25" t="s">
        <v>140</v>
      </c>
      <c r="C57" s="25" t="s">
        <v>141</v>
      </c>
      <c r="D57" s="25" t="s">
        <v>93</v>
      </c>
      <c r="E57" s="26">
        <v>2011</v>
      </c>
      <c r="F57" s="25"/>
      <c r="G57" s="26">
        <v>2</v>
      </c>
    </row>
    <row r="58" spans="1:9" x14ac:dyDescent="0.25">
      <c r="A58" s="11">
        <f t="shared" si="3"/>
        <v>53</v>
      </c>
      <c r="B58" s="64" t="s">
        <v>128</v>
      </c>
      <c r="C58" s="64" t="s">
        <v>129</v>
      </c>
      <c r="D58" s="65"/>
      <c r="E58" s="68">
        <v>2014</v>
      </c>
      <c r="F58" s="68"/>
      <c r="G58" s="69">
        <v>2</v>
      </c>
    </row>
    <row r="59" spans="1:9" x14ac:dyDescent="0.25">
      <c r="A59" s="11">
        <f t="shared" si="3"/>
        <v>54</v>
      </c>
      <c r="B59" s="25" t="s">
        <v>55</v>
      </c>
      <c r="C59" s="25" t="s">
        <v>56</v>
      </c>
      <c r="D59" s="25" t="s">
        <v>4</v>
      </c>
      <c r="E59" s="26">
        <v>2013</v>
      </c>
      <c r="F59" s="25"/>
      <c r="G59" s="26">
        <v>2</v>
      </c>
    </row>
    <row r="60" spans="1:9" x14ac:dyDescent="0.25">
      <c r="A60" s="11">
        <f t="shared" si="3"/>
        <v>55</v>
      </c>
      <c r="B60" s="25" t="s">
        <v>138</v>
      </c>
      <c r="C60" s="25" t="s">
        <v>139</v>
      </c>
      <c r="D60" s="25" t="s">
        <v>111</v>
      </c>
      <c r="E60" s="26"/>
      <c r="F60" s="25"/>
      <c r="G60" s="26">
        <v>2</v>
      </c>
    </row>
    <row r="61" spans="1:9" x14ac:dyDescent="0.25">
      <c r="A61" s="11">
        <f t="shared" si="3"/>
        <v>56</v>
      </c>
      <c r="B61" s="36" t="s">
        <v>157</v>
      </c>
      <c r="C61" s="36" t="s">
        <v>158</v>
      </c>
      <c r="D61" s="36" t="s">
        <v>159</v>
      </c>
      <c r="E61" s="38"/>
      <c r="F61" s="36"/>
      <c r="G61" s="26">
        <v>2</v>
      </c>
    </row>
    <row r="62" spans="1:9" x14ac:dyDescent="0.25">
      <c r="A62" s="11">
        <f t="shared" si="3"/>
        <v>57</v>
      </c>
      <c r="B62" s="64" t="s">
        <v>124</v>
      </c>
      <c r="C62" s="64" t="s">
        <v>125</v>
      </c>
      <c r="D62" s="65"/>
      <c r="E62" s="68">
        <v>2014</v>
      </c>
      <c r="F62" s="68"/>
      <c r="G62" s="69">
        <v>2</v>
      </c>
    </row>
    <row r="63" spans="1:9" x14ac:dyDescent="0.25">
      <c r="A63" s="11">
        <f t="shared" si="3"/>
        <v>58</v>
      </c>
      <c r="B63" s="64" t="s">
        <v>134</v>
      </c>
      <c r="C63" s="64" t="s">
        <v>135</v>
      </c>
      <c r="D63" s="65"/>
      <c r="E63" s="68">
        <v>2014</v>
      </c>
      <c r="F63" s="68"/>
      <c r="G63" s="69">
        <v>2</v>
      </c>
    </row>
    <row r="64" spans="1:9" x14ac:dyDescent="0.25">
      <c r="A64" s="11">
        <f t="shared" si="3"/>
        <v>59</v>
      </c>
      <c r="B64" s="36" t="s">
        <v>160</v>
      </c>
      <c r="C64" s="36" t="s">
        <v>161</v>
      </c>
      <c r="D64" s="36" t="s">
        <v>162</v>
      </c>
      <c r="E64" s="38"/>
      <c r="F64" s="38"/>
      <c r="G64" s="26">
        <v>2</v>
      </c>
    </row>
    <row r="65" spans="1:7" x14ac:dyDescent="0.25">
      <c r="A65" s="11">
        <f t="shared" si="3"/>
        <v>60</v>
      </c>
      <c r="B65" s="64" t="s">
        <v>112</v>
      </c>
      <c r="C65" s="64" t="s">
        <v>113</v>
      </c>
      <c r="D65" s="65"/>
      <c r="E65" s="68">
        <v>2014</v>
      </c>
      <c r="F65" s="68"/>
      <c r="G65" s="69">
        <v>2</v>
      </c>
    </row>
    <row r="66" spans="1:7" x14ac:dyDescent="0.25">
      <c r="A66" s="11">
        <f t="shared" si="3"/>
        <v>61</v>
      </c>
      <c r="B66" s="25" t="s">
        <v>147</v>
      </c>
      <c r="C66" s="25" t="s">
        <v>148</v>
      </c>
      <c r="D66" s="25" t="s">
        <v>3</v>
      </c>
      <c r="E66" s="26"/>
      <c r="F66" s="25"/>
      <c r="G66" s="26">
        <v>2</v>
      </c>
    </row>
    <row r="67" spans="1:7" x14ac:dyDescent="0.25">
      <c r="A67" s="11">
        <f t="shared" si="3"/>
        <v>62</v>
      </c>
      <c r="B67" s="25" t="s">
        <v>145</v>
      </c>
      <c r="C67" s="25" t="s">
        <v>146</v>
      </c>
      <c r="D67" s="25" t="s">
        <v>111</v>
      </c>
      <c r="E67" s="26"/>
      <c r="F67" s="25"/>
      <c r="G67" s="26">
        <v>2</v>
      </c>
    </row>
    <row r="68" spans="1:7" x14ac:dyDescent="0.25">
      <c r="A68" s="11">
        <f t="shared" si="3"/>
        <v>63</v>
      </c>
      <c r="B68" s="64" t="s">
        <v>118</v>
      </c>
      <c r="C68" s="70" t="s">
        <v>119</v>
      </c>
      <c r="D68" s="71"/>
      <c r="E68" s="72">
        <v>2014</v>
      </c>
      <c r="F68" s="72"/>
      <c r="G68" s="73">
        <v>2</v>
      </c>
    </row>
    <row r="69" spans="1:7" x14ac:dyDescent="0.25">
      <c r="A69" s="11">
        <f t="shared" si="3"/>
        <v>64</v>
      </c>
      <c r="B69" s="36" t="s">
        <v>154</v>
      </c>
      <c r="C69" s="36" t="s">
        <v>155</v>
      </c>
      <c r="D69" s="36" t="s">
        <v>156</v>
      </c>
      <c r="E69" s="38"/>
      <c r="F69" s="36"/>
      <c r="G69" s="26">
        <v>2</v>
      </c>
    </row>
    <row r="70" spans="1:7" x14ac:dyDescent="0.25">
      <c r="A70" s="11">
        <f t="shared" si="3"/>
        <v>65</v>
      </c>
      <c r="B70" s="64" t="s">
        <v>114</v>
      </c>
      <c r="C70" s="64" t="s">
        <v>115</v>
      </c>
      <c r="D70" s="65"/>
      <c r="E70" s="68">
        <v>2014</v>
      </c>
      <c r="F70" s="68"/>
      <c r="G70" s="69">
        <v>2</v>
      </c>
    </row>
    <row r="71" spans="1:7" x14ac:dyDescent="0.25">
      <c r="A71" s="11">
        <f t="shared" si="3"/>
        <v>66</v>
      </c>
      <c r="B71" s="64" t="s">
        <v>169</v>
      </c>
      <c r="C71" s="65" t="s">
        <v>108</v>
      </c>
      <c r="D71" s="66" t="s">
        <v>107</v>
      </c>
      <c r="E71" s="67" t="s">
        <v>109</v>
      </c>
      <c r="F71" s="62" t="s">
        <v>62</v>
      </c>
      <c r="G71" s="63">
        <v>2</v>
      </c>
    </row>
    <row r="72" spans="1:7" x14ac:dyDescent="0.25">
      <c r="A72" s="11">
        <f t="shared" si="3"/>
        <v>67</v>
      </c>
      <c r="B72" s="64" t="s">
        <v>170</v>
      </c>
      <c r="C72" s="65" t="s">
        <v>110</v>
      </c>
      <c r="D72" s="66" t="s">
        <v>111</v>
      </c>
      <c r="E72" s="67">
        <v>2008</v>
      </c>
      <c r="F72" s="62" t="s">
        <v>62</v>
      </c>
      <c r="G72" s="63">
        <v>2</v>
      </c>
    </row>
    <row r="73" spans="1:7" x14ac:dyDescent="0.25">
      <c r="A73" s="11">
        <f t="shared" si="3"/>
        <v>68</v>
      </c>
      <c r="B73" s="64" t="s">
        <v>126</v>
      </c>
      <c r="C73" s="64" t="s">
        <v>127</v>
      </c>
      <c r="D73" s="65"/>
      <c r="E73" s="68">
        <v>2014</v>
      </c>
      <c r="F73" s="68"/>
      <c r="G73" s="69">
        <v>2</v>
      </c>
    </row>
    <row r="74" spans="1:7" x14ac:dyDescent="0.25">
      <c r="A74" s="11">
        <f t="shared" si="3"/>
        <v>69</v>
      </c>
      <c r="B74" s="25" t="s">
        <v>142</v>
      </c>
      <c r="C74" s="25" t="s">
        <v>143</v>
      </c>
      <c r="D74" s="25" t="s">
        <v>111</v>
      </c>
      <c r="E74" s="26">
        <v>2016</v>
      </c>
      <c r="F74" s="25"/>
      <c r="G74" s="26">
        <v>2</v>
      </c>
    </row>
    <row r="75" spans="1:7" x14ac:dyDescent="0.25">
      <c r="A75" s="11">
        <f t="shared" si="3"/>
        <v>70</v>
      </c>
      <c r="B75" s="25" t="s">
        <v>142</v>
      </c>
      <c r="C75" s="25" t="s">
        <v>143</v>
      </c>
      <c r="D75" s="25" t="s">
        <v>165</v>
      </c>
      <c r="E75" s="26">
        <v>2016</v>
      </c>
      <c r="F75" s="26"/>
      <c r="G75" s="26">
        <v>3</v>
      </c>
    </row>
    <row r="76" spans="1:7" x14ac:dyDescent="0.25">
      <c r="A76" s="11">
        <f t="shared" si="3"/>
        <v>71</v>
      </c>
      <c r="B76" s="64" t="s">
        <v>132</v>
      </c>
      <c r="C76" s="64" t="s">
        <v>133</v>
      </c>
      <c r="D76" s="65"/>
      <c r="E76" s="68">
        <v>2014</v>
      </c>
      <c r="F76" s="68"/>
      <c r="G76" s="69">
        <v>2</v>
      </c>
    </row>
    <row r="77" spans="1:7" x14ac:dyDescent="0.25">
      <c r="A77" s="11">
        <f t="shared" si="3"/>
        <v>72</v>
      </c>
      <c r="B77" s="64" t="s">
        <v>168</v>
      </c>
      <c r="C77" s="65" t="s">
        <v>106</v>
      </c>
      <c r="D77" s="66" t="s">
        <v>107</v>
      </c>
      <c r="E77" s="67">
        <v>2015</v>
      </c>
      <c r="F77" s="62" t="s">
        <v>62</v>
      </c>
      <c r="G77" s="63">
        <v>2</v>
      </c>
    </row>
    <row r="78" spans="1:7" x14ac:dyDescent="0.25">
      <c r="A78" s="11">
        <f t="shared" si="3"/>
        <v>73</v>
      </c>
      <c r="B78" s="25" t="s">
        <v>163</v>
      </c>
      <c r="C78" s="25" t="s">
        <v>164</v>
      </c>
      <c r="D78" s="25" t="s">
        <v>68</v>
      </c>
      <c r="E78" s="26">
        <v>2016</v>
      </c>
      <c r="F78" s="26"/>
      <c r="G78" s="26">
        <v>2</v>
      </c>
    </row>
    <row r="79" spans="1:7" x14ac:dyDescent="0.25">
      <c r="A79" s="11">
        <f t="shared" si="3"/>
        <v>74</v>
      </c>
      <c r="B79" s="25" t="s">
        <v>149</v>
      </c>
      <c r="C79" s="25" t="s">
        <v>150</v>
      </c>
      <c r="D79" s="25" t="s">
        <v>151</v>
      </c>
      <c r="E79" s="26">
        <v>2004</v>
      </c>
      <c r="F79" s="25"/>
      <c r="G79" s="26">
        <v>2</v>
      </c>
    </row>
    <row r="80" spans="1:7" x14ac:dyDescent="0.25">
      <c r="A80" s="11">
        <f t="shared" si="3"/>
        <v>75</v>
      </c>
      <c r="B80" s="25" t="s">
        <v>149</v>
      </c>
      <c r="C80" s="25" t="s">
        <v>152</v>
      </c>
      <c r="D80" s="25" t="s">
        <v>153</v>
      </c>
      <c r="E80" s="26">
        <v>2001</v>
      </c>
      <c r="F80" s="25"/>
      <c r="G80" s="26">
        <v>2</v>
      </c>
    </row>
    <row r="81" spans="1:8" x14ac:dyDescent="0.25">
      <c r="A81" s="11">
        <f t="shared" si="3"/>
        <v>76</v>
      </c>
      <c r="B81" s="64" t="s">
        <v>122</v>
      </c>
      <c r="C81" s="64" t="s">
        <v>123</v>
      </c>
      <c r="D81" s="65"/>
      <c r="E81" s="68">
        <v>2014</v>
      </c>
      <c r="F81" s="68"/>
      <c r="G81" s="69">
        <v>2</v>
      </c>
    </row>
    <row r="82" spans="1:8" x14ac:dyDescent="0.25">
      <c r="A82" s="11">
        <f t="shared" si="3"/>
        <v>77</v>
      </c>
      <c r="B82" s="64" t="s">
        <v>116</v>
      </c>
      <c r="C82" s="64" t="s">
        <v>117</v>
      </c>
      <c r="D82" s="65"/>
      <c r="E82" s="68">
        <v>2014</v>
      </c>
      <c r="F82" s="68"/>
      <c r="G82" s="69">
        <v>2</v>
      </c>
    </row>
    <row r="83" spans="1:8" x14ac:dyDescent="0.25">
      <c r="A83" s="11">
        <f t="shared" si="3"/>
        <v>78</v>
      </c>
      <c r="B83" s="64" t="s">
        <v>136</v>
      </c>
      <c r="C83" s="64" t="s">
        <v>137</v>
      </c>
      <c r="D83" s="65"/>
      <c r="E83" s="68">
        <v>2014</v>
      </c>
      <c r="F83" s="68"/>
      <c r="G83" s="69">
        <v>2</v>
      </c>
    </row>
    <row r="84" spans="1:8" x14ac:dyDescent="0.25">
      <c r="A84" s="11">
        <f t="shared" si="3"/>
        <v>79</v>
      </c>
      <c r="B84" s="64" t="s">
        <v>130</v>
      </c>
      <c r="C84" s="64" t="s">
        <v>131</v>
      </c>
      <c r="D84" s="65"/>
      <c r="E84" s="68">
        <v>2014</v>
      </c>
      <c r="F84" s="68"/>
      <c r="G84" s="69">
        <v>2</v>
      </c>
    </row>
    <row r="85" spans="1:8" x14ac:dyDescent="0.25">
      <c r="A85" s="11">
        <f t="shared" si="3"/>
        <v>80</v>
      </c>
      <c r="B85" s="25" t="s">
        <v>57</v>
      </c>
      <c r="C85" s="25" t="s">
        <v>58</v>
      </c>
      <c r="D85" s="25" t="s">
        <v>4</v>
      </c>
      <c r="E85" s="26">
        <v>2015</v>
      </c>
      <c r="F85" s="25"/>
      <c r="G85" s="26">
        <v>2</v>
      </c>
    </row>
    <row r="86" spans="1:8" ht="21" x14ac:dyDescent="0.35">
      <c r="A86" s="278">
        <f>+A85</f>
        <v>80</v>
      </c>
      <c r="G86" s="80">
        <f>SUM(G52:G85)</f>
        <v>68</v>
      </c>
      <c r="H86" s="59" t="s">
        <v>162</v>
      </c>
    </row>
    <row r="87" spans="1:8" x14ac:dyDescent="0.25">
      <c r="A87" s="11"/>
    </row>
    <row r="88" spans="1:8" ht="18.75" x14ac:dyDescent="0.3">
      <c r="A88" s="11"/>
      <c r="E88" s="81" t="s">
        <v>173</v>
      </c>
      <c r="F88" s="81" t="s">
        <v>99</v>
      </c>
      <c r="G88" s="81" t="s">
        <v>172</v>
      </c>
    </row>
    <row r="89" spans="1:8" ht="18.75" x14ac:dyDescent="0.3">
      <c r="A89" s="11"/>
      <c r="F89" s="82">
        <f>+A86</f>
        <v>80</v>
      </c>
      <c r="G89" s="83">
        <f>+G16+G33+G49+G51+G86</f>
        <v>161</v>
      </c>
    </row>
    <row r="90" spans="1:8" x14ac:dyDescent="0.25">
      <c r="A90" s="11"/>
    </row>
    <row r="91" spans="1:8" x14ac:dyDescent="0.25">
      <c r="A91" s="11"/>
    </row>
    <row r="92" spans="1:8" x14ac:dyDescent="0.25">
      <c r="A92" s="370"/>
      <c r="B92" s="106" t="s">
        <v>259</v>
      </c>
      <c r="C92" s="106" t="s">
        <v>246</v>
      </c>
      <c r="D92" s="107"/>
      <c r="E92" s="108" t="s">
        <v>288</v>
      </c>
      <c r="F92" s="107" t="s">
        <v>289</v>
      </c>
      <c r="G92" s="107"/>
    </row>
    <row r="93" spans="1:8" x14ac:dyDescent="0.25">
      <c r="A93" s="373" t="s">
        <v>250</v>
      </c>
      <c r="B93" s="110" t="s">
        <v>247</v>
      </c>
      <c r="C93" s="110"/>
      <c r="D93" s="110" t="s">
        <v>248</v>
      </c>
      <c r="E93" s="111"/>
      <c r="F93" s="110" t="s">
        <v>290</v>
      </c>
      <c r="G93" s="110" t="s">
        <v>249</v>
      </c>
    </row>
    <row r="94" spans="1:8" x14ac:dyDescent="0.25">
      <c r="A94" s="125">
        <v>1</v>
      </c>
      <c r="B94" s="122" t="s">
        <v>284</v>
      </c>
      <c r="C94" s="129" t="s">
        <v>3626</v>
      </c>
      <c r="D94" s="129" t="s">
        <v>3627</v>
      </c>
      <c r="E94" s="131">
        <v>2014</v>
      </c>
      <c r="F94" s="140"/>
      <c r="G94" s="131">
        <v>1</v>
      </c>
    </row>
    <row r="95" spans="1:8" ht="30" x14ac:dyDescent="0.25">
      <c r="A95" s="131">
        <f>+A94+1</f>
        <v>2</v>
      </c>
      <c r="B95" s="132" t="s">
        <v>274</v>
      </c>
      <c r="C95" s="393" t="s">
        <v>3629</v>
      </c>
      <c r="D95" s="114" t="s">
        <v>1721</v>
      </c>
      <c r="E95" s="125">
        <v>2005</v>
      </c>
      <c r="F95" s="113"/>
      <c r="G95" s="125">
        <v>2</v>
      </c>
    </row>
    <row r="96" spans="1:8" x14ac:dyDescent="0.25">
      <c r="A96" s="131">
        <f t="shared" ref="A96:A125" si="4">+A95+1</f>
        <v>3</v>
      </c>
      <c r="B96" s="133" t="s">
        <v>276</v>
      </c>
      <c r="C96" s="114" t="s">
        <v>3630</v>
      </c>
      <c r="D96" s="114" t="s">
        <v>1721</v>
      </c>
      <c r="E96" s="125">
        <v>2009</v>
      </c>
      <c r="F96" s="113"/>
      <c r="G96" s="125">
        <v>2</v>
      </c>
    </row>
    <row r="97" spans="1:7" x14ac:dyDescent="0.25">
      <c r="A97" s="131">
        <f t="shared" si="4"/>
        <v>4</v>
      </c>
      <c r="B97" s="132" t="s">
        <v>270</v>
      </c>
      <c r="C97" s="114" t="s">
        <v>3631</v>
      </c>
      <c r="D97" s="114" t="s">
        <v>1721</v>
      </c>
      <c r="E97" s="125">
        <v>2009</v>
      </c>
      <c r="F97" s="113"/>
      <c r="G97" s="125">
        <v>2</v>
      </c>
    </row>
    <row r="98" spans="1:7" x14ac:dyDescent="0.25">
      <c r="A98" s="131">
        <f t="shared" si="4"/>
        <v>5</v>
      </c>
      <c r="B98" s="237" t="s">
        <v>458</v>
      </c>
      <c r="C98" s="237" t="s">
        <v>3628</v>
      </c>
      <c r="D98" s="237" t="s">
        <v>3632</v>
      </c>
      <c r="E98" s="139">
        <v>2014</v>
      </c>
      <c r="F98" s="138"/>
      <c r="G98" s="139">
        <v>1</v>
      </c>
    </row>
    <row r="99" spans="1:7" x14ac:dyDescent="0.25">
      <c r="A99" s="131">
        <f t="shared" si="4"/>
        <v>6</v>
      </c>
      <c r="B99" s="141" t="s">
        <v>287</v>
      </c>
      <c r="C99" s="129" t="s">
        <v>3633</v>
      </c>
      <c r="D99" s="340" t="s">
        <v>407</v>
      </c>
      <c r="E99" s="131">
        <v>2012</v>
      </c>
      <c r="F99" s="142"/>
      <c r="G99" s="131">
        <v>1</v>
      </c>
    </row>
    <row r="100" spans="1:7" x14ac:dyDescent="0.25">
      <c r="A100" s="131">
        <f t="shared" si="4"/>
        <v>7</v>
      </c>
      <c r="B100" s="127" t="s">
        <v>263</v>
      </c>
      <c r="C100" s="127" t="s">
        <v>264</v>
      </c>
      <c r="D100" s="512" t="s">
        <v>9</v>
      </c>
      <c r="E100" s="131">
        <v>2013</v>
      </c>
      <c r="F100" s="130"/>
      <c r="G100" s="131">
        <v>1</v>
      </c>
    </row>
    <row r="101" spans="1:7" x14ac:dyDescent="0.25">
      <c r="A101" s="131">
        <f t="shared" si="4"/>
        <v>8</v>
      </c>
      <c r="B101" s="134" t="s">
        <v>277</v>
      </c>
      <c r="C101" s="135" t="s">
        <v>278</v>
      </c>
      <c r="D101" s="135" t="s">
        <v>93</v>
      </c>
      <c r="E101" s="139">
        <v>2015</v>
      </c>
      <c r="F101" s="138"/>
      <c r="G101" s="139">
        <v>1</v>
      </c>
    </row>
    <row r="102" spans="1:7" x14ac:dyDescent="0.25">
      <c r="A102" s="131">
        <f t="shared" si="4"/>
        <v>9</v>
      </c>
      <c r="B102" s="127" t="s">
        <v>3638</v>
      </c>
      <c r="C102" s="127" t="s">
        <v>265</v>
      </c>
      <c r="D102" s="512" t="s">
        <v>9</v>
      </c>
      <c r="E102" s="131">
        <v>1996</v>
      </c>
      <c r="F102" s="130"/>
      <c r="G102" s="131">
        <v>2</v>
      </c>
    </row>
    <row r="103" spans="1:7" x14ac:dyDescent="0.25">
      <c r="A103" s="131">
        <f t="shared" si="4"/>
        <v>10</v>
      </c>
      <c r="B103" s="127" t="s">
        <v>459</v>
      </c>
      <c r="C103" s="127" t="s">
        <v>267</v>
      </c>
      <c r="D103" s="512" t="s">
        <v>9</v>
      </c>
      <c r="E103" s="131">
        <v>2004</v>
      </c>
      <c r="F103" s="130"/>
      <c r="G103" s="131">
        <v>2</v>
      </c>
    </row>
    <row r="104" spans="1:7" x14ac:dyDescent="0.25">
      <c r="A104" s="131">
        <f t="shared" si="4"/>
        <v>11</v>
      </c>
      <c r="B104" s="132" t="s">
        <v>271</v>
      </c>
      <c r="C104" s="114" t="s">
        <v>3634</v>
      </c>
      <c r="D104" s="230" t="s">
        <v>1721</v>
      </c>
      <c r="E104" s="125">
        <v>2013</v>
      </c>
      <c r="F104" s="113"/>
      <c r="G104" s="125">
        <v>2</v>
      </c>
    </row>
    <row r="105" spans="1:7" x14ac:dyDescent="0.25">
      <c r="A105" s="131">
        <f t="shared" si="4"/>
        <v>12</v>
      </c>
      <c r="B105" s="132" t="s">
        <v>462</v>
      </c>
      <c r="C105" s="114" t="s">
        <v>3635</v>
      </c>
      <c r="D105" s="230" t="s">
        <v>1721</v>
      </c>
      <c r="E105" s="125">
        <v>2004</v>
      </c>
      <c r="F105" s="113"/>
      <c r="G105" s="125">
        <v>2</v>
      </c>
    </row>
    <row r="106" spans="1:7" x14ac:dyDescent="0.25">
      <c r="A106" s="131">
        <f t="shared" si="4"/>
        <v>13</v>
      </c>
      <c r="B106" s="133" t="s">
        <v>465</v>
      </c>
      <c r="C106" s="114" t="s">
        <v>3636</v>
      </c>
      <c r="D106" s="230" t="s">
        <v>1721</v>
      </c>
      <c r="E106" s="125">
        <v>2000</v>
      </c>
      <c r="F106" s="113"/>
      <c r="G106" s="125">
        <v>2</v>
      </c>
    </row>
    <row r="107" spans="1:7" x14ac:dyDescent="0.25">
      <c r="A107" s="131">
        <f t="shared" si="4"/>
        <v>14</v>
      </c>
      <c r="B107" s="133" t="s">
        <v>466</v>
      </c>
      <c r="C107" s="114" t="s">
        <v>3636</v>
      </c>
      <c r="D107" s="230" t="s">
        <v>1721</v>
      </c>
      <c r="E107" s="125">
        <v>2010</v>
      </c>
      <c r="F107" s="113"/>
      <c r="G107" s="125">
        <v>2</v>
      </c>
    </row>
    <row r="108" spans="1:7" x14ac:dyDescent="0.25">
      <c r="A108" s="131">
        <f t="shared" si="4"/>
        <v>15</v>
      </c>
      <c r="B108" s="132" t="s">
        <v>463</v>
      </c>
      <c r="C108" s="114" t="s">
        <v>3637</v>
      </c>
      <c r="D108" s="230" t="s">
        <v>1721</v>
      </c>
      <c r="E108" s="125">
        <v>2008</v>
      </c>
      <c r="F108" s="113"/>
      <c r="G108" s="125">
        <v>2</v>
      </c>
    </row>
    <row r="109" spans="1:7" ht="45" x14ac:dyDescent="0.25">
      <c r="A109" s="131">
        <f t="shared" si="4"/>
        <v>16</v>
      </c>
      <c r="B109" s="568" t="s">
        <v>3639</v>
      </c>
      <c r="C109" s="114" t="s">
        <v>3640</v>
      </c>
      <c r="D109" s="230" t="s">
        <v>1721</v>
      </c>
      <c r="E109" s="125">
        <v>2011</v>
      </c>
      <c r="F109" s="113"/>
      <c r="G109" s="125">
        <v>2</v>
      </c>
    </row>
    <row r="110" spans="1:7" x14ac:dyDescent="0.25">
      <c r="A110" s="131">
        <f t="shared" si="4"/>
        <v>17</v>
      </c>
      <c r="B110" s="127" t="s">
        <v>3641</v>
      </c>
      <c r="C110" s="127" t="s">
        <v>267</v>
      </c>
      <c r="D110" s="512" t="s">
        <v>9</v>
      </c>
      <c r="E110" s="131">
        <v>2001</v>
      </c>
      <c r="F110" s="130"/>
      <c r="G110" s="131">
        <v>2</v>
      </c>
    </row>
    <row r="111" spans="1:7" x14ac:dyDescent="0.25">
      <c r="A111" s="131">
        <f t="shared" si="4"/>
        <v>18</v>
      </c>
      <c r="B111" s="132" t="s">
        <v>272</v>
      </c>
      <c r="C111" s="114" t="s">
        <v>3642</v>
      </c>
      <c r="D111" s="230" t="s">
        <v>3643</v>
      </c>
      <c r="E111" s="125">
        <v>2011</v>
      </c>
      <c r="F111" s="113"/>
      <c r="G111" s="125">
        <v>2</v>
      </c>
    </row>
    <row r="112" spans="1:7" x14ac:dyDescent="0.25">
      <c r="A112" s="131">
        <f t="shared" si="4"/>
        <v>19</v>
      </c>
      <c r="B112" s="117" t="s">
        <v>3644</v>
      </c>
      <c r="C112" s="114" t="s">
        <v>3645</v>
      </c>
      <c r="D112" s="230" t="s">
        <v>3646</v>
      </c>
      <c r="E112" s="125">
        <v>2015</v>
      </c>
      <c r="F112" s="113"/>
      <c r="G112" s="125">
        <v>2</v>
      </c>
    </row>
    <row r="113" spans="1:7" x14ac:dyDescent="0.25">
      <c r="A113" s="131">
        <f t="shared" si="4"/>
        <v>20</v>
      </c>
      <c r="B113" s="141" t="s">
        <v>286</v>
      </c>
      <c r="C113" s="129"/>
      <c r="D113" s="340"/>
      <c r="E113" s="131"/>
      <c r="F113" s="142"/>
      <c r="G113" s="131">
        <v>1</v>
      </c>
    </row>
    <row r="114" spans="1:7" x14ac:dyDescent="0.25">
      <c r="A114" s="131">
        <f t="shared" si="4"/>
        <v>21</v>
      </c>
      <c r="B114" s="122" t="s">
        <v>283</v>
      </c>
      <c r="C114" s="129"/>
      <c r="D114" s="340"/>
      <c r="E114" s="131"/>
      <c r="F114" s="140"/>
      <c r="G114" s="131">
        <v>1</v>
      </c>
    </row>
    <row r="115" spans="1:7" x14ac:dyDescent="0.25">
      <c r="A115" s="131">
        <f t="shared" si="4"/>
        <v>22</v>
      </c>
      <c r="B115" s="122" t="s">
        <v>282</v>
      </c>
      <c r="C115" s="129"/>
      <c r="D115" s="340"/>
      <c r="E115" s="131"/>
      <c r="F115" s="140"/>
      <c r="G115" s="131">
        <v>1</v>
      </c>
    </row>
    <row r="116" spans="1:7" x14ac:dyDescent="0.25">
      <c r="A116" s="131">
        <f t="shared" si="4"/>
        <v>23</v>
      </c>
      <c r="B116" s="132" t="s">
        <v>464</v>
      </c>
      <c r="C116" s="114"/>
      <c r="D116" s="230"/>
      <c r="E116" s="125"/>
      <c r="F116" s="113"/>
      <c r="G116" s="125">
        <v>2</v>
      </c>
    </row>
    <row r="117" spans="1:7" x14ac:dyDescent="0.25">
      <c r="A117" s="131">
        <f t="shared" si="4"/>
        <v>24</v>
      </c>
      <c r="B117" s="124" t="s">
        <v>260</v>
      </c>
      <c r="C117" s="124" t="s">
        <v>261</v>
      </c>
      <c r="D117" s="230" t="s">
        <v>262</v>
      </c>
      <c r="E117" s="125"/>
      <c r="F117" s="126"/>
      <c r="G117" s="125">
        <v>3</v>
      </c>
    </row>
    <row r="118" spans="1:7" x14ac:dyDescent="0.25">
      <c r="A118" s="131">
        <f t="shared" si="4"/>
        <v>25</v>
      </c>
      <c r="B118" s="127" t="s">
        <v>460</v>
      </c>
      <c r="C118" s="127" t="s">
        <v>266</v>
      </c>
      <c r="D118" s="512" t="s">
        <v>9</v>
      </c>
      <c r="E118" s="131"/>
      <c r="F118" s="130"/>
      <c r="G118" s="131">
        <v>2</v>
      </c>
    </row>
    <row r="119" spans="1:7" x14ac:dyDescent="0.25">
      <c r="A119" s="131">
        <f t="shared" si="4"/>
        <v>26</v>
      </c>
      <c r="B119" s="127" t="s">
        <v>461</v>
      </c>
      <c r="C119" s="127" t="s">
        <v>268</v>
      </c>
      <c r="D119" s="512" t="s">
        <v>9</v>
      </c>
      <c r="E119" s="131"/>
      <c r="F119" s="130"/>
      <c r="G119" s="131">
        <v>2</v>
      </c>
    </row>
    <row r="120" spans="1:7" x14ac:dyDescent="0.25">
      <c r="A120" s="131">
        <f t="shared" si="4"/>
        <v>27</v>
      </c>
      <c r="B120" s="134" t="s">
        <v>279</v>
      </c>
      <c r="C120" s="135" t="s">
        <v>280</v>
      </c>
      <c r="D120" s="135" t="s">
        <v>281</v>
      </c>
      <c r="E120" s="139"/>
      <c r="F120" s="138"/>
      <c r="G120" s="139">
        <v>2</v>
      </c>
    </row>
    <row r="121" spans="1:7" x14ac:dyDescent="0.25">
      <c r="A121" s="131">
        <f t="shared" si="4"/>
        <v>28</v>
      </c>
      <c r="B121" s="132" t="s">
        <v>273</v>
      </c>
      <c r="C121" s="114" t="s">
        <v>3647</v>
      </c>
      <c r="D121" s="230" t="s">
        <v>1721</v>
      </c>
      <c r="E121" s="125">
        <v>2014</v>
      </c>
      <c r="F121" s="113"/>
      <c r="G121" s="125">
        <v>2</v>
      </c>
    </row>
    <row r="122" spans="1:7" x14ac:dyDescent="0.25">
      <c r="A122" s="131">
        <f t="shared" si="4"/>
        <v>29</v>
      </c>
      <c r="B122" s="141" t="s">
        <v>285</v>
      </c>
      <c r="C122" s="129"/>
      <c r="D122" s="340"/>
      <c r="E122" s="131"/>
      <c r="F122" s="142"/>
      <c r="G122" s="131">
        <v>1</v>
      </c>
    </row>
    <row r="123" spans="1:7" x14ac:dyDescent="0.25">
      <c r="A123" s="131">
        <f t="shared" si="4"/>
        <v>30</v>
      </c>
      <c r="B123" s="127" t="s">
        <v>269</v>
      </c>
      <c r="C123" s="127" t="s">
        <v>267</v>
      </c>
      <c r="D123" s="512" t="s">
        <v>9</v>
      </c>
      <c r="E123" s="131"/>
      <c r="F123" s="130"/>
      <c r="G123" s="131">
        <v>2</v>
      </c>
    </row>
    <row r="124" spans="1:7" x14ac:dyDescent="0.25">
      <c r="A124" s="131">
        <f t="shared" si="4"/>
        <v>31</v>
      </c>
      <c r="B124" s="122" t="s">
        <v>258</v>
      </c>
      <c r="C124" s="129"/>
      <c r="D124" s="340"/>
      <c r="E124" s="131"/>
      <c r="F124" s="140"/>
      <c r="G124" s="131">
        <v>2</v>
      </c>
    </row>
    <row r="125" spans="1:7" x14ac:dyDescent="0.25">
      <c r="A125" s="131">
        <f t="shared" si="4"/>
        <v>32</v>
      </c>
      <c r="B125" s="141" t="s">
        <v>3648</v>
      </c>
      <c r="C125" s="129" t="s">
        <v>3649</v>
      </c>
      <c r="D125" s="340" t="s">
        <v>3650</v>
      </c>
      <c r="E125" s="131">
        <v>2013</v>
      </c>
      <c r="F125" s="142"/>
      <c r="G125" s="131">
        <v>1</v>
      </c>
    </row>
    <row r="126" spans="1:7" ht="18.75" x14ac:dyDescent="0.3">
      <c r="A126" s="143">
        <f>+A125</f>
        <v>32</v>
      </c>
      <c r="B126"/>
      <c r="C126"/>
      <c r="D126"/>
      <c r="E126"/>
      <c r="F126"/>
      <c r="G126" s="115">
        <f>SUM(G94:G125)</f>
        <v>55</v>
      </c>
    </row>
    <row r="128" spans="1:7" ht="18.75" x14ac:dyDescent="0.3">
      <c r="E128" s="144" t="s">
        <v>250</v>
      </c>
      <c r="F128" s="144" t="s">
        <v>99</v>
      </c>
      <c r="G128" s="144" t="s">
        <v>172</v>
      </c>
    </row>
    <row r="129" spans="6:7" ht="18.75" x14ac:dyDescent="0.3">
      <c r="F129" s="145">
        <f>+A126</f>
        <v>32</v>
      </c>
      <c r="G129" s="146">
        <f>+G126</f>
        <v>55</v>
      </c>
    </row>
  </sheetData>
  <sortState ref="B94:G126">
    <sortCondition ref="B94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8"/>
  <sheetViews>
    <sheetView zoomScaleNormal="100" workbookViewId="0">
      <selection activeCell="B44" sqref="B44"/>
    </sheetView>
  </sheetViews>
  <sheetFormatPr baseColWidth="10" defaultRowHeight="15" x14ac:dyDescent="0.25"/>
  <cols>
    <col min="1" max="1" width="8.5703125" customWidth="1"/>
    <col min="2" max="2" width="59.7109375" customWidth="1"/>
    <col min="3" max="3" width="41.5703125" style="11" customWidth="1"/>
    <col min="4" max="4" width="30.140625" customWidth="1"/>
    <col min="5" max="5" width="23.7109375" customWidth="1"/>
    <col min="6" max="6" width="18.5703125" style="11" customWidth="1"/>
    <col min="7" max="7" width="15.7109375" customWidth="1"/>
    <col min="8" max="8" width="22.7109375" customWidth="1"/>
  </cols>
  <sheetData>
    <row r="1" spans="1:8" ht="49.5" customHeight="1" x14ac:dyDescent="0.25">
      <c r="A1" s="334" t="s">
        <v>173</v>
      </c>
      <c r="B1" s="20" t="s">
        <v>1481</v>
      </c>
      <c r="C1" s="20" t="s">
        <v>0</v>
      </c>
      <c r="D1" s="20" t="s">
        <v>1</v>
      </c>
      <c r="E1" s="20" t="s">
        <v>34</v>
      </c>
      <c r="F1" s="21" t="s">
        <v>6</v>
      </c>
      <c r="G1" s="258" t="s">
        <v>33</v>
      </c>
    </row>
    <row r="2" spans="1:8" ht="17.25" customHeight="1" x14ac:dyDescent="0.25">
      <c r="A2" s="336">
        <v>1</v>
      </c>
      <c r="B2" s="32" t="s">
        <v>1525</v>
      </c>
      <c r="C2" s="32" t="s">
        <v>1526</v>
      </c>
      <c r="D2" s="32" t="s">
        <v>1527</v>
      </c>
      <c r="E2" s="33" t="s">
        <v>1528</v>
      </c>
      <c r="F2" s="33" t="s">
        <v>62</v>
      </c>
      <c r="G2" s="34">
        <v>5</v>
      </c>
    </row>
    <row r="3" spans="1:8" ht="17.25" customHeight="1" x14ac:dyDescent="0.25">
      <c r="A3" s="336">
        <f>+A2+1</f>
        <v>2</v>
      </c>
      <c r="B3" s="32" t="s">
        <v>1529</v>
      </c>
      <c r="C3" s="32" t="s">
        <v>1526</v>
      </c>
      <c r="D3" s="32" t="s">
        <v>1527</v>
      </c>
      <c r="E3" s="33" t="s">
        <v>1528</v>
      </c>
      <c r="F3" s="33" t="s">
        <v>62</v>
      </c>
      <c r="G3" s="34">
        <v>5</v>
      </c>
    </row>
    <row r="4" spans="1:8" ht="17.25" customHeight="1" x14ac:dyDescent="0.25">
      <c r="A4" s="336">
        <f t="shared" ref="A4:A8" si="0">+A3+1</f>
        <v>3</v>
      </c>
      <c r="B4" s="32" t="s">
        <v>1530</v>
      </c>
      <c r="C4" s="32" t="s">
        <v>1531</v>
      </c>
      <c r="D4" s="32" t="s">
        <v>1491</v>
      </c>
      <c r="E4" s="33">
        <v>2013</v>
      </c>
      <c r="F4" s="33" t="s">
        <v>62</v>
      </c>
      <c r="G4" s="34">
        <v>4</v>
      </c>
    </row>
    <row r="5" spans="1:8" ht="17.25" customHeight="1" x14ac:dyDescent="0.25">
      <c r="A5" s="336">
        <f t="shared" si="0"/>
        <v>4</v>
      </c>
      <c r="B5" s="32" t="s">
        <v>1532</v>
      </c>
      <c r="C5" s="32" t="s">
        <v>1533</v>
      </c>
      <c r="D5" s="32" t="s">
        <v>1527</v>
      </c>
      <c r="E5" s="33" t="s">
        <v>1534</v>
      </c>
      <c r="F5" s="33" t="s">
        <v>62</v>
      </c>
      <c r="G5" s="34">
        <v>4</v>
      </c>
    </row>
    <row r="6" spans="1:8" ht="17.25" customHeight="1" x14ac:dyDescent="0.25">
      <c r="A6" s="336">
        <f t="shared" si="0"/>
        <v>5</v>
      </c>
      <c r="B6" s="260" t="s">
        <v>1535</v>
      </c>
      <c r="C6" s="260" t="s">
        <v>1536</v>
      </c>
      <c r="D6" s="260" t="s">
        <v>1498</v>
      </c>
      <c r="E6" s="262">
        <v>2014</v>
      </c>
      <c r="F6" s="262" t="s">
        <v>62</v>
      </c>
      <c r="G6" s="34">
        <v>4</v>
      </c>
    </row>
    <row r="7" spans="1:8" ht="17.25" customHeight="1" x14ac:dyDescent="0.25">
      <c r="A7" s="336">
        <f t="shared" si="0"/>
        <v>6</v>
      </c>
      <c r="B7" s="260" t="s">
        <v>1537</v>
      </c>
      <c r="C7" s="260" t="s">
        <v>1536</v>
      </c>
      <c r="D7" s="260" t="s">
        <v>1498</v>
      </c>
      <c r="E7" s="262">
        <v>2013</v>
      </c>
      <c r="F7" s="262" t="s">
        <v>62</v>
      </c>
      <c r="G7" s="34">
        <v>4</v>
      </c>
    </row>
    <row r="8" spans="1:8" ht="17.25" customHeight="1" x14ac:dyDescent="0.25">
      <c r="A8" s="336">
        <f t="shared" si="0"/>
        <v>7</v>
      </c>
      <c r="B8" s="260" t="s">
        <v>1538</v>
      </c>
      <c r="C8" s="260" t="s">
        <v>1539</v>
      </c>
      <c r="D8" s="260" t="s">
        <v>1484</v>
      </c>
      <c r="E8" s="262" t="s">
        <v>1540</v>
      </c>
      <c r="F8" s="262" t="s">
        <v>62</v>
      </c>
      <c r="G8" s="34">
        <v>4</v>
      </c>
      <c r="H8" s="31" t="s">
        <v>100</v>
      </c>
    </row>
    <row r="9" spans="1:8" ht="17.25" customHeight="1" x14ac:dyDescent="0.25">
      <c r="A9" s="336"/>
      <c r="B9" s="260"/>
      <c r="C9" s="260"/>
      <c r="D9" s="260"/>
      <c r="E9" s="262"/>
      <c r="F9" s="262"/>
      <c r="G9" s="315">
        <f>SUM(G2:G8)</f>
        <v>30</v>
      </c>
    </row>
    <row r="10" spans="1:8" x14ac:dyDescent="0.25">
      <c r="A10" s="335">
        <f>+A8+1</f>
        <v>8</v>
      </c>
      <c r="B10" s="65" t="s">
        <v>1482</v>
      </c>
      <c r="C10" s="65" t="s">
        <v>1483</v>
      </c>
      <c r="D10" s="65" t="s">
        <v>1484</v>
      </c>
      <c r="E10" s="68">
        <v>2015</v>
      </c>
      <c r="F10" s="68" t="s">
        <v>62</v>
      </c>
      <c r="G10" s="63">
        <v>4</v>
      </c>
      <c r="H10" s="31" t="s">
        <v>1485</v>
      </c>
    </row>
    <row r="11" spans="1:8" ht="18.75" x14ac:dyDescent="0.25">
      <c r="A11" s="316"/>
      <c r="B11" s="317"/>
      <c r="C11" s="317"/>
      <c r="D11" s="317"/>
      <c r="E11" s="318"/>
      <c r="F11" s="318"/>
      <c r="G11" s="319">
        <f>SUM(G10)</f>
        <v>4</v>
      </c>
    </row>
    <row r="12" spans="1:8" x14ac:dyDescent="0.25">
      <c r="A12" s="11">
        <f>+A10+1</f>
        <v>9</v>
      </c>
      <c r="B12" s="60" t="s">
        <v>1486</v>
      </c>
      <c r="C12" s="60" t="s">
        <v>1487</v>
      </c>
      <c r="D12" s="60" t="s">
        <v>351</v>
      </c>
      <c r="E12" s="61" t="s">
        <v>1488</v>
      </c>
      <c r="F12" s="68" t="s">
        <v>62</v>
      </c>
      <c r="G12" s="63">
        <v>4</v>
      </c>
    </row>
    <row r="13" spans="1:8" x14ac:dyDescent="0.25">
      <c r="A13" s="11">
        <f>+A12+1</f>
        <v>10</v>
      </c>
      <c r="B13" s="60" t="s">
        <v>1489</v>
      </c>
      <c r="C13" s="60" t="s">
        <v>1490</v>
      </c>
      <c r="D13" s="60" t="s">
        <v>1491</v>
      </c>
      <c r="E13" s="61">
        <v>2012</v>
      </c>
      <c r="F13" s="68" t="s">
        <v>62</v>
      </c>
      <c r="G13" s="63">
        <v>4</v>
      </c>
      <c r="H13" s="31" t="s">
        <v>98</v>
      </c>
    </row>
    <row r="14" spans="1:8" ht="18.75" x14ac:dyDescent="0.25">
      <c r="A14" s="11"/>
      <c r="B14" s="268"/>
      <c r="C14" s="268"/>
      <c r="D14" s="268"/>
      <c r="E14" s="270"/>
      <c r="F14" s="270"/>
      <c r="G14" s="269">
        <f>SUM(G12:G13)</f>
        <v>8</v>
      </c>
    </row>
    <row r="15" spans="1:8" x14ac:dyDescent="0.25">
      <c r="A15" s="11">
        <f>+A13+1</f>
        <v>11</v>
      </c>
      <c r="B15" s="60" t="s">
        <v>1492</v>
      </c>
      <c r="C15" s="60" t="s">
        <v>1493</v>
      </c>
      <c r="D15" s="60" t="s">
        <v>1494</v>
      </c>
      <c r="E15" s="61" t="s">
        <v>1495</v>
      </c>
      <c r="F15" s="61" t="s">
        <v>62</v>
      </c>
      <c r="G15" s="63">
        <v>4</v>
      </c>
    </row>
    <row r="16" spans="1:8" x14ac:dyDescent="0.25">
      <c r="A16" s="11">
        <f t="shared" ref="A16:A18" si="1">+A15+1</f>
        <v>12</v>
      </c>
      <c r="B16" s="65" t="s">
        <v>1496</v>
      </c>
      <c r="C16" s="65" t="s">
        <v>1497</v>
      </c>
      <c r="D16" s="65" t="s">
        <v>1498</v>
      </c>
      <c r="E16" s="68">
        <v>2013</v>
      </c>
      <c r="F16" s="68" t="s">
        <v>62</v>
      </c>
      <c r="G16" s="63">
        <v>4</v>
      </c>
    </row>
    <row r="17" spans="1:8" x14ac:dyDescent="0.25">
      <c r="A17" s="11">
        <f t="shared" si="1"/>
        <v>13</v>
      </c>
      <c r="B17" s="65" t="s">
        <v>1499</v>
      </c>
      <c r="C17" s="65" t="s">
        <v>1500</v>
      </c>
      <c r="D17" s="65" t="s">
        <v>373</v>
      </c>
      <c r="E17" s="68">
        <v>2014</v>
      </c>
      <c r="F17" s="68" t="s">
        <v>62</v>
      </c>
      <c r="G17" s="63">
        <v>4</v>
      </c>
    </row>
    <row r="18" spans="1:8" x14ac:dyDescent="0.25">
      <c r="A18" s="11">
        <f t="shared" si="1"/>
        <v>14</v>
      </c>
      <c r="B18" s="65" t="s">
        <v>1501</v>
      </c>
      <c r="C18" s="65" t="s">
        <v>1502</v>
      </c>
      <c r="D18" s="65" t="s">
        <v>1498</v>
      </c>
      <c r="E18" s="68">
        <v>2014</v>
      </c>
      <c r="F18" s="68" t="s">
        <v>62</v>
      </c>
      <c r="G18" s="63">
        <v>4</v>
      </c>
      <c r="H18" s="31" t="s">
        <v>162</v>
      </c>
    </row>
    <row r="19" spans="1:8" ht="18.75" x14ac:dyDescent="0.3">
      <c r="A19" s="278">
        <f>+A18</f>
        <v>14</v>
      </c>
      <c r="B19" s="320"/>
      <c r="C19" s="320"/>
      <c r="D19" s="320"/>
      <c r="E19" s="321"/>
      <c r="F19" s="321"/>
      <c r="G19" s="269">
        <f>SUM(G15:G18)</f>
        <v>16</v>
      </c>
    </row>
    <row r="20" spans="1:8" x14ac:dyDescent="0.25">
      <c r="A20" s="11"/>
    </row>
    <row r="21" spans="1:8" ht="18.75" x14ac:dyDescent="0.3">
      <c r="A21" s="11"/>
      <c r="E21" s="81" t="s">
        <v>173</v>
      </c>
      <c r="F21" s="81" t="s">
        <v>99</v>
      </c>
      <c r="G21" s="81" t="s">
        <v>172</v>
      </c>
    </row>
    <row r="22" spans="1:8" ht="18.75" x14ac:dyDescent="0.3">
      <c r="A22" s="11"/>
      <c r="E22" s="7"/>
      <c r="F22" s="82">
        <f>+A19</f>
        <v>14</v>
      </c>
      <c r="G22" s="83">
        <f>+G9+G11+G14+G19</f>
        <v>58</v>
      </c>
    </row>
    <row r="23" spans="1:8" x14ac:dyDescent="0.25">
      <c r="A23" s="11"/>
    </row>
    <row r="24" spans="1:8" x14ac:dyDescent="0.25">
      <c r="A24" s="370"/>
      <c r="B24" s="360" t="s">
        <v>1451</v>
      </c>
      <c r="C24" s="167" t="s">
        <v>246</v>
      </c>
      <c r="D24" s="107"/>
      <c r="E24" s="167"/>
      <c r="F24" s="107" t="s">
        <v>289</v>
      </c>
      <c r="G24" s="107"/>
    </row>
    <row r="25" spans="1:8" x14ac:dyDescent="0.25">
      <c r="A25" s="373" t="s">
        <v>250</v>
      </c>
      <c r="B25" s="168" t="s">
        <v>247</v>
      </c>
      <c r="C25" s="168"/>
      <c r="D25" s="168" t="s">
        <v>248</v>
      </c>
      <c r="E25" s="168" t="s">
        <v>34</v>
      </c>
      <c r="F25" s="168" t="s">
        <v>290</v>
      </c>
      <c r="G25" s="168" t="s">
        <v>249</v>
      </c>
    </row>
    <row r="26" spans="1:8" x14ac:dyDescent="0.25">
      <c r="A26" s="11">
        <v>1</v>
      </c>
      <c r="B26" s="305" t="s">
        <v>1472</v>
      </c>
      <c r="C26" s="306" t="s">
        <v>1473</v>
      </c>
      <c r="D26" s="129"/>
      <c r="E26" s="129"/>
      <c r="F26" s="198"/>
      <c r="G26" s="131">
        <v>2</v>
      </c>
    </row>
    <row r="27" spans="1:8" x14ac:dyDescent="0.25">
      <c r="A27" s="11">
        <f>+A26+1</f>
        <v>2</v>
      </c>
      <c r="B27" s="305" t="s">
        <v>1470</v>
      </c>
      <c r="C27" s="305" t="s">
        <v>1471</v>
      </c>
      <c r="D27" s="129"/>
      <c r="E27" s="129"/>
      <c r="F27" s="198"/>
      <c r="G27" s="131">
        <v>2</v>
      </c>
    </row>
    <row r="28" spans="1:8" x14ac:dyDescent="0.25">
      <c r="A28" s="11">
        <f t="shared" ref="A28:A44" si="2">+A27+1</f>
        <v>3</v>
      </c>
      <c r="B28" s="305" t="s">
        <v>1454</v>
      </c>
      <c r="C28" s="129" t="s">
        <v>1455</v>
      </c>
      <c r="D28" s="129"/>
      <c r="E28" s="129"/>
      <c r="F28" s="198"/>
      <c r="G28" s="131">
        <v>3</v>
      </c>
    </row>
    <row r="29" spans="1:8" x14ac:dyDescent="0.25">
      <c r="A29" s="11">
        <f t="shared" si="2"/>
        <v>4</v>
      </c>
      <c r="B29" s="305" t="s">
        <v>1477</v>
      </c>
      <c r="C29" s="114"/>
      <c r="D29" s="114"/>
      <c r="E29" s="114"/>
      <c r="F29" s="198"/>
      <c r="G29" s="131">
        <v>1</v>
      </c>
    </row>
    <row r="30" spans="1:8" x14ac:dyDescent="0.25">
      <c r="A30" s="11">
        <f t="shared" si="2"/>
        <v>5</v>
      </c>
      <c r="B30" s="305" t="s">
        <v>1478</v>
      </c>
      <c r="C30" s="114"/>
      <c r="D30" s="114"/>
      <c r="E30" s="114"/>
      <c r="F30" s="198"/>
      <c r="G30" s="131">
        <v>1</v>
      </c>
    </row>
    <row r="31" spans="1:8" x14ac:dyDescent="0.25">
      <c r="A31" s="11">
        <f t="shared" si="2"/>
        <v>6</v>
      </c>
      <c r="B31" s="133" t="s">
        <v>1452</v>
      </c>
      <c r="C31" s="129"/>
      <c r="D31" s="129"/>
      <c r="E31" s="129"/>
      <c r="F31" s="198"/>
      <c r="G31" s="131">
        <v>3</v>
      </c>
    </row>
    <row r="32" spans="1:8" x14ac:dyDescent="0.25">
      <c r="A32" s="11">
        <f t="shared" si="2"/>
        <v>7</v>
      </c>
      <c r="B32" s="305" t="s">
        <v>1462</v>
      </c>
      <c r="C32" s="129" t="s">
        <v>1463</v>
      </c>
      <c r="D32" s="129"/>
      <c r="E32" s="129"/>
      <c r="F32" s="198"/>
      <c r="G32" s="131">
        <v>3</v>
      </c>
    </row>
    <row r="33" spans="1:7" x14ac:dyDescent="0.25">
      <c r="A33" s="11">
        <f t="shared" si="2"/>
        <v>8</v>
      </c>
      <c r="B33" s="305" t="s">
        <v>1460</v>
      </c>
      <c r="C33" s="129" t="s">
        <v>1461</v>
      </c>
      <c r="D33" s="129"/>
      <c r="E33" s="129"/>
      <c r="F33" s="198"/>
      <c r="G33" s="131">
        <v>3</v>
      </c>
    </row>
    <row r="34" spans="1:7" x14ac:dyDescent="0.25">
      <c r="A34" s="11">
        <f t="shared" si="2"/>
        <v>9</v>
      </c>
      <c r="B34" s="305" t="s">
        <v>1479</v>
      </c>
      <c r="C34" s="114"/>
      <c r="D34" s="114"/>
      <c r="E34" s="114"/>
      <c r="F34" s="198"/>
      <c r="G34" s="131">
        <v>2</v>
      </c>
    </row>
    <row r="35" spans="1:7" x14ac:dyDescent="0.25">
      <c r="A35" s="11">
        <f t="shared" si="2"/>
        <v>10</v>
      </c>
      <c r="B35" s="133" t="s">
        <v>1453</v>
      </c>
      <c r="C35" s="129"/>
      <c r="D35" s="129"/>
      <c r="E35" s="129"/>
      <c r="F35" s="198"/>
      <c r="G35" s="131">
        <v>3</v>
      </c>
    </row>
    <row r="36" spans="1:7" x14ac:dyDescent="0.25">
      <c r="A36" s="11">
        <f t="shared" si="2"/>
        <v>11</v>
      </c>
      <c r="B36" s="305" t="s">
        <v>1466</v>
      </c>
      <c r="C36" s="129" t="s">
        <v>1467</v>
      </c>
      <c r="D36" s="129"/>
      <c r="E36" s="129"/>
      <c r="F36" s="198"/>
      <c r="G36" s="131">
        <v>2</v>
      </c>
    </row>
    <row r="37" spans="1:7" x14ac:dyDescent="0.25">
      <c r="A37" s="11">
        <f>+A36+1</f>
        <v>12</v>
      </c>
      <c r="B37" s="305" t="s">
        <v>3701</v>
      </c>
      <c r="C37" s="129" t="s">
        <v>3702</v>
      </c>
      <c r="D37" s="129"/>
      <c r="E37" s="129"/>
      <c r="F37" s="198"/>
      <c r="G37" s="131">
        <v>2</v>
      </c>
    </row>
    <row r="38" spans="1:7" ht="30" x14ac:dyDescent="0.25">
      <c r="A38" s="11">
        <f>+A37+1</f>
        <v>13</v>
      </c>
      <c r="B38" s="305" t="s">
        <v>1468</v>
      </c>
      <c r="C38" s="129" t="s">
        <v>1469</v>
      </c>
      <c r="D38" s="129"/>
      <c r="E38" s="129"/>
      <c r="F38" s="198"/>
      <c r="G38" s="131">
        <v>2</v>
      </c>
    </row>
    <row r="39" spans="1:7" x14ac:dyDescent="0.25">
      <c r="A39" s="11">
        <f t="shared" si="2"/>
        <v>14</v>
      </c>
      <c r="B39" s="305" t="s">
        <v>1476</v>
      </c>
      <c r="C39" s="114"/>
      <c r="D39" s="114"/>
      <c r="E39" s="114"/>
      <c r="F39" s="198"/>
      <c r="G39" s="131">
        <v>10</v>
      </c>
    </row>
    <row r="40" spans="1:7" x14ac:dyDescent="0.25">
      <c r="A40" s="11">
        <f t="shared" si="2"/>
        <v>15</v>
      </c>
      <c r="B40" s="305" t="s">
        <v>1464</v>
      </c>
      <c r="C40" s="129" t="s">
        <v>1465</v>
      </c>
      <c r="D40" s="129"/>
      <c r="E40" s="129"/>
      <c r="F40" s="198"/>
      <c r="G40" s="131">
        <v>3</v>
      </c>
    </row>
    <row r="41" spans="1:7" x14ac:dyDescent="0.25">
      <c r="A41" s="11">
        <f t="shared" si="2"/>
        <v>16</v>
      </c>
      <c r="B41" s="305" t="s">
        <v>1475</v>
      </c>
      <c r="C41" s="114"/>
      <c r="D41" s="114"/>
      <c r="E41" s="114"/>
      <c r="F41" s="198"/>
      <c r="G41" s="131">
        <v>10</v>
      </c>
    </row>
    <row r="42" spans="1:7" x14ac:dyDescent="0.25">
      <c r="A42" s="11">
        <f t="shared" si="2"/>
        <v>17</v>
      </c>
      <c r="B42" s="305" t="s">
        <v>1458</v>
      </c>
      <c r="C42" s="129" t="s">
        <v>1459</v>
      </c>
      <c r="D42" s="129"/>
      <c r="E42" s="129"/>
      <c r="F42" s="198"/>
      <c r="G42" s="131">
        <v>2</v>
      </c>
    </row>
    <row r="43" spans="1:7" ht="30" x14ac:dyDescent="0.25">
      <c r="A43" s="11">
        <f t="shared" si="2"/>
        <v>18</v>
      </c>
      <c r="B43" s="305" t="s">
        <v>1456</v>
      </c>
      <c r="C43" s="129" t="s">
        <v>1457</v>
      </c>
      <c r="D43" s="129"/>
      <c r="E43" s="129"/>
      <c r="F43" s="198"/>
      <c r="G43" s="131">
        <v>2</v>
      </c>
    </row>
    <row r="44" spans="1:7" x14ac:dyDescent="0.25">
      <c r="A44" s="11">
        <f t="shared" si="2"/>
        <v>19</v>
      </c>
      <c r="B44" s="305" t="s">
        <v>1474</v>
      </c>
      <c r="C44" s="114"/>
      <c r="D44" s="114"/>
      <c r="E44" s="114"/>
      <c r="F44" s="198"/>
      <c r="G44" s="125">
        <v>1</v>
      </c>
    </row>
    <row r="45" spans="1:7" ht="18.75" x14ac:dyDescent="0.3">
      <c r="A45" s="278">
        <f>+A44</f>
        <v>19</v>
      </c>
      <c r="C45"/>
      <c r="F45"/>
      <c r="G45" s="115">
        <f>SUM(G26:G44)</f>
        <v>57</v>
      </c>
    </row>
    <row r="47" spans="1:7" ht="18.75" x14ac:dyDescent="0.3">
      <c r="E47" s="144" t="s">
        <v>250</v>
      </c>
      <c r="F47" s="144" t="s">
        <v>99</v>
      </c>
      <c r="G47" s="144" t="s">
        <v>172</v>
      </c>
    </row>
    <row r="48" spans="1:7" ht="18.75" x14ac:dyDescent="0.3">
      <c r="E48" s="7"/>
      <c r="F48" s="145">
        <f>+A45</f>
        <v>19</v>
      </c>
      <c r="G48" s="146">
        <f>+G45</f>
        <v>57</v>
      </c>
    </row>
  </sheetData>
  <sortState ref="B26:G44">
    <sortCondition ref="B2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70"/>
  <sheetViews>
    <sheetView zoomScaleNormal="100" workbookViewId="0">
      <selection activeCell="B53" sqref="B53"/>
    </sheetView>
  </sheetViews>
  <sheetFormatPr baseColWidth="10" defaultRowHeight="15" x14ac:dyDescent="0.25"/>
  <cols>
    <col min="1" max="1" width="8.7109375" style="7" customWidth="1"/>
    <col min="2" max="2" width="60.140625" style="7" customWidth="1"/>
    <col min="3" max="3" width="37.85546875" style="11" customWidth="1"/>
    <col min="4" max="4" width="22.28515625" style="7" customWidth="1"/>
    <col min="5" max="5" width="23.7109375" style="7" customWidth="1"/>
    <col min="6" max="6" width="19.42578125" style="11" customWidth="1"/>
    <col min="7" max="7" width="15.7109375" style="7" customWidth="1"/>
    <col min="8" max="8" width="21.5703125" style="7" customWidth="1"/>
    <col min="9" max="16384" width="11.42578125" style="7"/>
  </cols>
  <sheetData>
    <row r="1" spans="1:11" ht="30" x14ac:dyDescent="0.25">
      <c r="A1" s="84" t="s">
        <v>173</v>
      </c>
      <c r="B1" s="21" t="s">
        <v>1524</v>
      </c>
      <c r="C1" s="21" t="s">
        <v>0</v>
      </c>
      <c r="D1" s="326" t="s">
        <v>1</v>
      </c>
      <c r="E1" s="326" t="s">
        <v>34</v>
      </c>
      <c r="F1" s="21" t="s">
        <v>6</v>
      </c>
      <c r="G1" s="327" t="s">
        <v>33</v>
      </c>
      <c r="H1" s="40"/>
      <c r="I1" s="45"/>
    </row>
    <row r="2" spans="1:11" x14ac:dyDescent="0.25">
      <c r="A2" s="46">
        <v>1</v>
      </c>
      <c r="B2" s="285" t="s">
        <v>1503</v>
      </c>
      <c r="C2" s="285" t="s">
        <v>1504</v>
      </c>
      <c r="D2" s="285" t="s">
        <v>1505</v>
      </c>
      <c r="E2" s="284">
        <v>2014</v>
      </c>
      <c r="F2" s="87" t="s">
        <v>62</v>
      </c>
      <c r="G2" s="328">
        <v>2</v>
      </c>
      <c r="H2" s="45"/>
      <c r="I2" s="45"/>
    </row>
    <row r="3" spans="1:11" x14ac:dyDescent="0.25">
      <c r="A3" s="46">
        <f>+A2+1</f>
        <v>2</v>
      </c>
      <c r="B3" s="285" t="s">
        <v>1511</v>
      </c>
      <c r="C3" s="330" t="s">
        <v>1512</v>
      </c>
      <c r="D3" s="285" t="s">
        <v>1513</v>
      </c>
      <c r="E3" s="284" t="s">
        <v>1514</v>
      </c>
      <c r="F3" s="87" t="s">
        <v>62</v>
      </c>
      <c r="G3" s="328">
        <v>1</v>
      </c>
      <c r="H3" s="45"/>
      <c r="I3" s="45"/>
    </row>
    <row r="4" spans="1:11" x14ac:dyDescent="0.25">
      <c r="A4" s="46">
        <f t="shared" ref="A4:A8" si="0">+A3+1</f>
        <v>3</v>
      </c>
      <c r="B4" s="285" t="s">
        <v>1506</v>
      </c>
      <c r="C4" s="330" t="s">
        <v>1507</v>
      </c>
      <c r="D4" s="285" t="s">
        <v>1508</v>
      </c>
      <c r="E4" s="284">
        <v>2015</v>
      </c>
      <c r="F4" s="87" t="s">
        <v>62</v>
      </c>
      <c r="G4" s="328">
        <v>2</v>
      </c>
      <c r="H4" s="45"/>
      <c r="I4" s="45"/>
    </row>
    <row r="5" spans="1:11" x14ac:dyDescent="0.25">
      <c r="A5" s="46">
        <f t="shared" si="0"/>
        <v>4</v>
      </c>
      <c r="B5" s="180" t="s">
        <v>1509</v>
      </c>
      <c r="C5" s="180" t="s">
        <v>1510</v>
      </c>
      <c r="D5" s="180" t="s">
        <v>1508</v>
      </c>
      <c r="E5" s="237">
        <v>2012</v>
      </c>
      <c r="F5" s="139" t="s">
        <v>62</v>
      </c>
      <c r="G5" s="283">
        <v>4</v>
      </c>
      <c r="H5" s="45"/>
      <c r="I5" s="45"/>
    </row>
    <row r="6" spans="1:11" ht="30" x14ac:dyDescent="0.25">
      <c r="A6" s="46">
        <f t="shared" si="0"/>
        <v>5</v>
      </c>
      <c r="B6" s="284" t="s">
        <v>1515</v>
      </c>
      <c r="C6" s="330" t="s">
        <v>1512</v>
      </c>
      <c r="D6" s="285" t="s">
        <v>1513</v>
      </c>
      <c r="E6" s="284" t="s">
        <v>1516</v>
      </c>
      <c r="F6" s="87" t="s">
        <v>62</v>
      </c>
      <c r="G6" s="328">
        <v>1</v>
      </c>
      <c r="H6" s="45"/>
      <c r="I6" s="45"/>
    </row>
    <row r="7" spans="1:11" x14ac:dyDescent="0.25">
      <c r="A7" s="46">
        <f t="shared" si="0"/>
        <v>6</v>
      </c>
      <c r="B7" s="285" t="s">
        <v>1521</v>
      </c>
      <c r="C7" s="285" t="s">
        <v>1522</v>
      </c>
      <c r="D7" s="285" t="s">
        <v>1523</v>
      </c>
      <c r="E7" s="284">
        <v>2013</v>
      </c>
      <c r="F7" s="87" t="s">
        <v>62</v>
      </c>
      <c r="G7" s="328">
        <v>1</v>
      </c>
      <c r="H7" s="45"/>
      <c r="I7" s="45"/>
    </row>
    <row r="8" spans="1:11" x14ac:dyDescent="0.25">
      <c r="A8" s="46">
        <f t="shared" si="0"/>
        <v>7</v>
      </c>
      <c r="B8" s="330" t="s">
        <v>1517</v>
      </c>
      <c r="C8" s="330" t="s">
        <v>1518</v>
      </c>
      <c r="D8" s="330" t="s">
        <v>1519</v>
      </c>
      <c r="E8" s="329" t="s">
        <v>1520</v>
      </c>
      <c r="F8" s="87" t="s">
        <v>62</v>
      </c>
      <c r="G8" s="328">
        <v>1</v>
      </c>
      <c r="H8" s="173" t="s">
        <v>325</v>
      </c>
      <c r="I8" s="45"/>
    </row>
    <row r="9" spans="1:11" ht="18.75" x14ac:dyDescent="0.25">
      <c r="A9" s="46"/>
      <c r="B9" s="332"/>
      <c r="C9" s="332"/>
      <c r="D9" s="332"/>
      <c r="E9" s="333"/>
      <c r="F9" s="333"/>
      <c r="G9" s="337">
        <f>SUM(G2:G8)</f>
        <v>12</v>
      </c>
      <c r="H9" s="45"/>
      <c r="I9" s="45"/>
    </row>
    <row r="10" spans="1:11" x14ac:dyDescent="0.25">
      <c r="A10" s="339">
        <f>+A8+1</f>
        <v>8</v>
      </c>
      <c r="B10" s="284" t="s">
        <v>1541</v>
      </c>
      <c r="C10" s="284" t="s">
        <v>1542</v>
      </c>
      <c r="D10" s="284" t="s">
        <v>522</v>
      </c>
      <c r="E10" s="284">
        <v>2011</v>
      </c>
      <c r="F10" s="151" t="s">
        <v>62</v>
      </c>
      <c r="G10" s="328">
        <v>3</v>
      </c>
      <c r="H10" s="235" t="s">
        <v>100</v>
      </c>
      <c r="I10" s="45"/>
    </row>
    <row r="11" spans="1:11" ht="18.75" x14ac:dyDescent="0.25">
      <c r="A11" s="46"/>
      <c r="B11" s="333"/>
      <c r="C11" s="333"/>
      <c r="D11" s="333"/>
      <c r="E11" s="333"/>
      <c r="F11" s="333"/>
      <c r="G11" s="337">
        <f>SUM(G10)</f>
        <v>3</v>
      </c>
      <c r="H11" s="45"/>
      <c r="I11" s="45"/>
      <c r="K11" s="7" t="s">
        <v>2</v>
      </c>
    </row>
    <row r="12" spans="1:11" x14ac:dyDescent="0.25">
      <c r="A12" s="46">
        <f>+A10+1</f>
        <v>9</v>
      </c>
      <c r="B12" s="284" t="s">
        <v>1545</v>
      </c>
      <c r="C12" s="329" t="s">
        <v>1546</v>
      </c>
      <c r="D12" s="284" t="s">
        <v>1547</v>
      </c>
      <c r="E12" s="329">
        <v>2010</v>
      </c>
      <c r="F12" s="88" t="s">
        <v>62</v>
      </c>
      <c r="G12" s="328">
        <v>1</v>
      </c>
      <c r="H12" s="45"/>
      <c r="I12" s="45"/>
    </row>
    <row r="13" spans="1:11" x14ac:dyDescent="0.25">
      <c r="A13" s="46">
        <f>+A12+1</f>
        <v>10</v>
      </c>
      <c r="B13" s="284" t="s">
        <v>1543</v>
      </c>
      <c r="C13" s="329" t="s">
        <v>1544</v>
      </c>
      <c r="D13" s="284" t="s">
        <v>373</v>
      </c>
      <c r="E13" s="329">
        <v>2015</v>
      </c>
      <c r="F13" s="88" t="s">
        <v>62</v>
      </c>
      <c r="G13" s="328">
        <v>1</v>
      </c>
      <c r="H13" s="173" t="s">
        <v>94</v>
      </c>
      <c r="I13" s="45"/>
    </row>
    <row r="14" spans="1:11" ht="18.75" x14ac:dyDescent="0.25">
      <c r="A14" s="46"/>
      <c r="B14" s="333"/>
      <c r="C14" s="338"/>
      <c r="D14" s="333"/>
      <c r="E14" s="338"/>
      <c r="F14" s="338"/>
      <c r="G14" s="337">
        <f>SUM(G12:G13)</f>
        <v>2</v>
      </c>
      <c r="H14" s="45"/>
      <c r="I14" s="45"/>
    </row>
    <row r="15" spans="1:11" x14ac:dyDescent="0.25">
      <c r="A15" s="46">
        <f>+A13+1</f>
        <v>11</v>
      </c>
      <c r="B15" s="285" t="s">
        <v>1548</v>
      </c>
      <c r="C15" s="285" t="s">
        <v>1549</v>
      </c>
      <c r="D15" s="285" t="s">
        <v>1550</v>
      </c>
      <c r="E15" s="285" t="s">
        <v>1551</v>
      </c>
      <c r="F15" s="68" t="s">
        <v>62</v>
      </c>
      <c r="G15" s="286">
        <v>2</v>
      </c>
      <c r="H15" s="45"/>
      <c r="I15" s="45"/>
    </row>
    <row r="16" spans="1:11" x14ac:dyDescent="0.25">
      <c r="A16" s="46">
        <f>+A15+1</f>
        <v>12</v>
      </c>
      <c r="B16" s="330" t="s">
        <v>1563</v>
      </c>
      <c r="C16" s="330" t="s">
        <v>1564</v>
      </c>
      <c r="D16" s="330" t="s">
        <v>1547</v>
      </c>
      <c r="E16" s="330">
        <v>2010</v>
      </c>
      <c r="F16" s="68" t="s">
        <v>62</v>
      </c>
      <c r="G16" s="286">
        <v>1</v>
      </c>
      <c r="H16" s="45"/>
      <c r="I16" s="45"/>
    </row>
    <row r="17" spans="1:9" x14ac:dyDescent="0.25">
      <c r="A17" s="46">
        <f t="shared" ref="A17:A27" si="1">+A16+1</f>
        <v>13</v>
      </c>
      <c r="B17" s="285" t="s">
        <v>1559</v>
      </c>
      <c r="C17" s="285" t="s">
        <v>1560</v>
      </c>
      <c r="D17" s="285" t="s">
        <v>1561</v>
      </c>
      <c r="E17" s="285" t="s">
        <v>1562</v>
      </c>
      <c r="F17" s="68" t="s">
        <v>62</v>
      </c>
      <c r="G17" s="286">
        <v>1</v>
      </c>
      <c r="H17" s="45"/>
      <c r="I17" s="45"/>
    </row>
    <row r="18" spans="1:9" x14ac:dyDescent="0.25">
      <c r="A18" s="46">
        <f t="shared" si="1"/>
        <v>14</v>
      </c>
      <c r="B18" s="285" t="s">
        <v>1552</v>
      </c>
      <c r="C18" s="330" t="s">
        <v>1553</v>
      </c>
      <c r="D18" s="285" t="s">
        <v>1550</v>
      </c>
      <c r="E18" s="330">
        <v>2014</v>
      </c>
      <c r="F18" s="68" t="s">
        <v>62</v>
      </c>
      <c r="G18" s="286">
        <v>2</v>
      </c>
      <c r="H18" s="45"/>
      <c r="I18" s="45"/>
    </row>
    <row r="19" spans="1:9" ht="30" x14ac:dyDescent="0.25">
      <c r="A19" s="46">
        <f t="shared" si="1"/>
        <v>15</v>
      </c>
      <c r="B19" s="284" t="s">
        <v>1554</v>
      </c>
      <c r="C19" s="330" t="s">
        <v>1555</v>
      </c>
      <c r="D19" s="285" t="s">
        <v>1556</v>
      </c>
      <c r="E19" s="285">
        <v>2011</v>
      </c>
      <c r="F19" s="68" t="s">
        <v>62</v>
      </c>
      <c r="G19" s="286">
        <v>2</v>
      </c>
      <c r="H19" s="45"/>
      <c r="I19" s="45"/>
    </row>
    <row r="20" spans="1:9" x14ac:dyDescent="0.25">
      <c r="A20" s="46">
        <f t="shared" si="1"/>
        <v>16</v>
      </c>
      <c r="B20" s="285" t="s">
        <v>1557</v>
      </c>
      <c r="C20" s="285" t="s">
        <v>1558</v>
      </c>
      <c r="D20" s="285" t="s">
        <v>373</v>
      </c>
      <c r="E20" s="285"/>
      <c r="F20" s="68" t="s">
        <v>62</v>
      </c>
      <c r="G20" s="286">
        <v>1</v>
      </c>
      <c r="H20" s="45"/>
      <c r="I20" s="45"/>
    </row>
    <row r="21" spans="1:9" x14ac:dyDescent="0.25">
      <c r="A21" s="46">
        <f t="shared" si="1"/>
        <v>17</v>
      </c>
      <c r="B21" s="285" t="s">
        <v>1579</v>
      </c>
      <c r="C21" s="330" t="s">
        <v>1580</v>
      </c>
      <c r="D21" s="285" t="s">
        <v>1547</v>
      </c>
      <c r="E21" s="330">
        <v>2015</v>
      </c>
      <c r="F21" s="68" t="s">
        <v>62</v>
      </c>
      <c r="G21" s="286">
        <v>2</v>
      </c>
      <c r="H21" s="45"/>
      <c r="I21" s="45"/>
    </row>
    <row r="22" spans="1:9" x14ac:dyDescent="0.25">
      <c r="A22" s="46">
        <f t="shared" si="1"/>
        <v>18</v>
      </c>
      <c r="B22" s="285" t="s">
        <v>1575</v>
      </c>
      <c r="C22" s="330" t="s">
        <v>1576</v>
      </c>
      <c r="D22" s="285" t="s">
        <v>1547</v>
      </c>
      <c r="E22" s="330">
        <v>2011</v>
      </c>
      <c r="F22" s="68" t="s">
        <v>62</v>
      </c>
      <c r="G22" s="286">
        <v>1</v>
      </c>
      <c r="H22" s="45"/>
      <c r="I22" s="45"/>
    </row>
    <row r="23" spans="1:9" x14ac:dyDescent="0.25">
      <c r="A23" s="46">
        <f t="shared" si="1"/>
        <v>19</v>
      </c>
      <c r="B23" s="285" t="s">
        <v>1572</v>
      </c>
      <c r="C23" s="285" t="s">
        <v>1573</v>
      </c>
      <c r="D23" s="285" t="s">
        <v>1547</v>
      </c>
      <c r="E23" s="285" t="s">
        <v>1574</v>
      </c>
      <c r="F23" s="68" t="s">
        <v>62</v>
      </c>
      <c r="G23" s="286">
        <v>1</v>
      </c>
    </row>
    <row r="24" spans="1:9" x14ac:dyDescent="0.25">
      <c r="A24" s="46">
        <f t="shared" si="1"/>
        <v>20</v>
      </c>
      <c r="B24" s="340" t="s">
        <v>1570</v>
      </c>
      <c r="C24" s="340" t="s">
        <v>1571</v>
      </c>
      <c r="D24" s="340" t="s">
        <v>1547</v>
      </c>
      <c r="E24" s="340">
        <v>2012</v>
      </c>
      <c r="F24" s="128" t="s">
        <v>62</v>
      </c>
      <c r="G24" s="172">
        <v>1</v>
      </c>
    </row>
    <row r="25" spans="1:9" x14ac:dyDescent="0.25">
      <c r="A25" s="46">
        <f t="shared" si="1"/>
        <v>21</v>
      </c>
      <c r="B25" s="330" t="s">
        <v>1568</v>
      </c>
      <c r="C25" s="330" t="s">
        <v>1569</v>
      </c>
      <c r="D25" s="330" t="s">
        <v>1547</v>
      </c>
      <c r="E25" s="330">
        <v>2012</v>
      </c>
      <c r="F25" s="68" t="s">
        <v>62</v>
      </c>
      <c r="G25" s="286">
        <v>1</v>
      </c>
    </row>
    <row r="26" spans="1:9" x14ac:dyDescent="0.25">
      <c r="A26" s="46">
        <f t="shared" si="1"/>
        <v>22</v>
      </c>
      <c r="B26" s="285" t="s">
        <v>1577</v>
      </c>
      <c r="C26" s="330" t="s">
        <v>1578</v>
      </c>
      <c r="D26" s="285" t="s">
        <v>1547</v>
      </c>
      <c r="E26" s="330">
        <v>2011</v>
      </c>
      <c r="F26" s="68" t="s">
        <v>62</v>
      </c>
      <c r="G26" s="286">
        <v>2</v>
      </c>
    </row>
    <row r="27" spans="1:9" x14ac:dyDescent="0.25">
      <c r="A27" s="46">
        <f t="shared" si="1"/>
        <v>23</v>
      </c>
      <c r="B27" s="330" t="s">
        <v>1565</v>
      </c>
      <c r="C27" s="330" t="s">
        <v>1566</v>
      </c>
      <c r="D27" s="330" t="s">
        <v>1567</v>
      </c>
      <c r="E27" s="330">
        <v>2012</v>
      </c>
      <c r="F27" s="68" t="s">
        <v>62</v>
      </c>
      <c r="G27" s="286">
        <v>2</v>
      </c>
      <c r="H27" s="59" t="s">
        <v>98</v>
      </c>
    </row>
    <row r="28" spans="1:9" ht="18.75" x14ac:dyDescent="0.25">
      <c r="A28" s="11"/>
      <c r="B28" s="332"/>
      <c r="C28" s="341"/>
      <c r="D28" s="332"/>
      <c r="E28" s="341"/>
      <c r="F28" s="341"/>
      <c r="G28" s="342">
        <f>SUM(G15:G27)</f>
        <v>19</v>
      </c>
    </row>
    <row r="29" spans="1:9" x14ac:dyDescent="0.25">
      <c r="A29" s="339">
        <f>+A27+1</f>
        <v>24</v>
      </c>
      <c r="B29" s="285" t="s">
        <v>1581</v>
      </c>
      <c r="C29" s="285" t="s">
        <v>1582</v>
      </c>
      <c r="D29" s="285" t="s">
        <v>1583</v>
      </c>
      <c r="E29" s="285" t="s">
        <v>1584</v>
      </c>
      <c r="F29" s="91" t="s">
        <v>62</v>
      </c>
      <c r="G29" s="286">
        <v>2</v>
      </c>
    </row>
    <row r="30" spans="1:9" x14ac:dyDescent="0.25">
      <c r="A30" s="11">
        <f>+A29+1</f>
        <v>25</v>
      </c>
      <c r="B30" s="285" t="s">
        <v>1585</v>
      </c>
      <c r="C30" s="330" t="s">
        <v>1586</v>
      </c>
      <c r="D30" s="285" t="s">
        <v>936</v>
      </c>
      <c r="E30" s="330" t="s">
        <v>1587</v>
      </c>
      <c r="F30" s="92" t="s">
        <v>62</v>
      </c>
      <c r="G30" s="286">
        <v>2</v>
      </c>
    </row>
    <row r="31" spans="1:9" x14ac:dyDescent="0.25">
      <c r="A31" s="11">
        <f>+A30+1</f>
        <v>26</v>
      </c>
      <c r="B31" s="285" t="s">
        <v>1588</v>
      </c>
      <c r="C31" s="330" t="s">
        <v>1586</v>
      </c>
      <c r="D31" s="285" t="s">
        <v>936</v>
      </c>
      <c r="E31" s="330" t="s">
        <v>1587</v>
      </c>
      <c r="F31" s="92" t="s">
        <v>62</v>
      </c>
      <c r="G31" s="286">
        <v>2</v>
      </c>
      <c r="H31" s="59" t="s">
        <v>162</v>
      </c>
    </row>
    <row r="32" spans="1:9" ht="18.75" x14ac:dyDescent="0.3">
      <c r="A32" s="278">
        <f>+A31</f>
        <v>26</v>
      </c>
      <c r="B32" s="332"/>
      <c r="C32" s="341"/>
      <c r="D32" s="332"/>
      <c r="E32" s="341"/>
      <c r="F32" s="341"/>
      <c r="G32" s="342">
        <f>SUM(G29:G31)</f>
        <v>6</v>
      </c>
    </row>
    <row r="33" spans="1:7" x14ac:dyDescent="0.25">
      <c r="A33" s="11"/>
    </row>
    <row r="34" spans="1:7" ht="18.75" x14ac:dyDescent="0.3">
      <c r="A34" s="11"/>
      <c r="E34" s="81" t="s">
        <v>173</v>
      </c>
      <c r="F34" s="81" t="s">
        <v>99</v>
      </c>
      <c r="G34" s="81" t="s">
        <v>172</v>
      </c>
    </row>
    <row r="35" spans="1:7" ht="18.75" x14ac:dyDescent="0.3">
      <c r="A35" s="11"/>
      <c r="F35" s="82">
        <f>+A32</f>
        <v>26</v>
      </c>
      <c r="G35" s="83">
        <f>+G9+G11+G14+G28+G32</f>
        <v>42</v>
      </c>
    </row>
    <row r="36" spans="1:7" x14ac:dyDescent="0.25">
      <c r="A36" s="11"/>
    </row>
    <row r="37" spans="1:7" x14ac:dyDescent="0.25">
      <c r="A37" s="370"/>
      <c r="B37" s="360" t="s">
        <v>1524</v>
      </c>
      <c r="C37" s="167" t="s">
        <v>246</v>
      </c>
      <c r="D37" s="107"/>
      <c r="E37" s="167"/>
      <c r="F37" s="107" t="s">
        <v>289</v>
      </c>
      <c r="G37" s="107"/>
    </row>
    <row r="38" spans="1:7" x14ac:dyDescent="0.25">
      <c r="A38" s="357" t="s">
        <v>250</v>
      </c>
      <c r="B38" s="358" t="s">
        <v>247</v>
      </c>
      <c r="C38" s="358"/>
      <c r="D38" s="358" t="s">
        <v>248</v>
      </c>
      <c r="E38" s="168" t="s">
        <v>34</v>
      </c>
      <c r="F38" s="168" t="s">
        <v>290</v>
      </c>
      <c r="G38" s="358" t="s">
        <v>249</v>
      </c>
    </row>
    <row r="39" spans="1:7" x14ac:dyDescent="0.25">
      <c r="A39" s="336">
        <v>1</v>
      </c>
      <c r="B39" s="112" t="s">
        <v>3692</v>
      </c>
      <c r="C39" s="178"/>
      <c r="D39" s="179"/>
      <c r="E39" s="171"/>
      <c r="F39" s="346"/>
      <c r="G39" s="79">
        <v>2</v>
      </c>
    </row>
    <row r="40" spans="1:7" x14ac:dyDescent="0.25">
      <c r="A40" s="336">
        <f>+A39+1</f>
        <v>2</v>
      </c>
      <c r="B40" s="112" t="s">
        <v>1607</v>
      </c>
      <c r="C40" s="178" t="s">
        <v>1608</v>
      </c>
      <c r="D40" s="179" t="s">
        <v>1567</v>
      </c>
      <c r="E40" s="171"/>
      <c r="F40" s="346"/>
      <c r="G40" s="79">
        <v>1</v>
      </c>
    </row>
    <row r="41" spans="1:7" x14ac:dyDescent="0.25">
      <c r="A41" s="336">
        <f t="shared" ref="A41:A49" si="2">+A40+1</f>
        <v>3</v>
      </c>
      <c r="B41" s="203" t="s">
        <v>1623</v>
      </c>
      <c r="C41" s="204" t="s">
        <v>1624</v>
      </c>
      <c r="D41" s="129"/>
      <c r="E41" s="129"/>
      <c r="F41" s="353"/>
      <c r="G41" s="131">
        <v>1</v>
      </c>
    </row>
    <row r="42" spans="1:7" x14ac:dyDescent="0.25">
      <c r="A42" s="336">
        <f t="shared" si="2"/>
        <v>4</v>
      </c>
      <c r="B42" s="112" t="s">
        <v>1627</v>
      </c>
      <c r="C42" s="200" t="s">
        <v>1628</v>
      </c>
      <c r="D42" s="129"/>
      <c r="E42" s="129"/>
      <c r="F42" s="354"/>
      <c r="G42" s="131">
        <v>1</v>
      </c>
    </row>
    <row r="43" spans="1:7" x14ac:dyDescent="0.25">
      <c r="A43" s="336">
        <f t="shared" si="2"/>
        <v>5</v>
      </c>
      <c r="B43" s="112" t="s">
        <v>1589</v>
      </c>
      <c r="C43" s="305" t="s">
        <v>1590</v>
      </c>
      <c r="D43" s="85"/>
      <c r="E43" s="85"/>
      <c r="F43" s="344"/>
      <c r="G43" s="345">
        <v>2</v>
      </c>
    </row>
    <row r="44" spans="1:7" x14ac:dyDescent="0.25">
      <c r="A44" s="336">
        <f t="shared" si="2"/>
        <v>6</v>
      </c>
      <c r="B44" s="112" t="s">
        <v>1600</v>
      </c>
      <c r="C44" s="178" t="s">
        <v>1601</v>
      </c>
      <c r="D44" s="179" t="s">
        <v>1567</v>
      </c>
      <c r="E44" s="171"/>
      <c r="F44" s="346"/>
      <c r="G44" s="79">
        <v>1</v>
      </c>
    </row>
    <row r="45" spans="1:7" x14ac:dyDescent="0.25">
      <c r="A45" s="336">
        <f t="shared" si="2"/>
        <v>7</v>
      </c>
      <c r="B45" s="112" t="s">
        <v>1598</v>
      </c>
      <c r="C45" s="178" t="s">
        <v>1599</v>
      </c>
      <c r="D45" s="179" t="s">
        <v>1567</v>
      </c>
      <c r="E45" s="171"/>
      <c r="F45" s="346"/>
      <c r="G45" s="79">
        <v>1</v>
      </c>
    </row>
    <row r="46" spans="1:7" x14ac:dyDescent="0.25">
      <c r="A46" s="336">
        <f t="shared" si="2"/>
        <v>8</v>
      </c>
      <c r="B46" s="122" t="s">
        <v>1611</v>
      </c>
      <c r="C46" s="340"/>
      <c r="D46" s="122" t="s">
        <v>1612</v>
      </c>
      <c r="E46" s="129"/>
      <c r="F46" s="347"/>
      <c r="G46" s="131">
        <v>1</v>
      </c>
    </row>
    <row r="47" spans="1:7" x14ac:dyDescent="0.25">
      <c r="A47" s="336">
        <f t="shared" si="2"/>
        <v>9</v>
      </c>
      <c r="B47" s="114" t="s">
        <v>1633</v>
      </c>
      <c r="C47" s="114"/>
      <c r="D47" s="114" t="s">
        <v>1513</v>
      </c>
      <c r="E47" s="114"/>
      <c r="F47" s="113"/>
      <c r="G47" s="125">
        <v>2</v>
      </c>
    </row>
    <row r="48" spans="1:7" x14ac:dyDescent="0.25">
      <c r="A48" s="336">
        <f t="shared" si="2"/>
        <v>10</v>
      </c>
      <c r="B48" s="112" t="s">
        <v>1593</v>
      </c>
      <c r="C48" s="85" t="s">
        <v>1594</v>
      </c>
      <c r="D48" s="85" t="s">
        <v>1595</v>
      </c>
      <c r="E48" s="85"/>
      <c r="F48" s="344"/>
      <c r="G48" s="345">
        <v>2</v>
      </c>
    </row>
    <row r="49" spans="1:7" ht="30" x14ac:dyDescent="0.25">
      <c r="A49" s="336">
        <f t="shared" si="2"/>
        <v>11</v>
      </c>
      <c r="B49" s="350" t="s">
        <v>1617</v>
      </c>
      <c r="C49" s="351" t="s">
        <v>1618</v>
      </c>
      <c r="D49" s="129"/>
      <c r="E49" s="129"/>
      <c r="F49" s="352"/>
      <c r="G49" s="131">
        <v>1</v>
      </c>
    </row>
    <row r="50" spans="1:7" x14ac:dyDescent="0.25">
      <c r="A50" s="336">
        <f>+A49+1</f>
        <v>12</v>
      </c>
      <c r="B50" s="112" t="s">
        <v>1625</v>
      </c>
      <c r="C50" s="197" t="s">
        <v>1626</v>
      </c>
      <c r="D50" s="129"/>
      <c r="E50" s="129"/>
      <c r="F50" s="198"/>
      <c r="G50" s="131">
        <v>1</v>
      </c>
    </row>
    <row r="51" spans="1:7" ht="30" x14ac:dyDescent="0.25">
      <c r="A51" s="336">
        <f t="shared" ref="A51:A66" si="3">+A50+1</f>
        <v>13</v>
      </c>
      <c r="B51" s="593" t="s">
        <v>3806</v>
      </c>
      <c r="C51" s="197" t="s">
        <v>3801</v>
      </c>
      <c r="D51" s="129" t="s">
        <v>1567</v>
      </c>
      <c r="E51" s="129"/>
      <c r="F51" s="198"/>
      <c r="G51" s="131">
        <v>1</v>
      </c>
    </row>
    <row r="52" spans="1:7" x14ac:dyDescent="0.25">
      <c r="A52" s="336">
        <f t="shared" si="3"/>
        <v>14</v>
      </c>
      <c r="B52" s="112" t="s">
        <v>1619</v>
      </c>
      <c r="C52" s="197" t="s">
        <v>1620</v>
      </c>
      <c r="D52" s="129"/>
      <c r="E52" s="129"/>
      <c r="F52" s="198"/>
      <c r="G52" s="131">
        <v>1</v>
      </c>
    </row>
    <row r="53" spans="1:7" x14ac:dyDescent="0.25">
      <c r="A53" s="336">
        <f t="shared" si="3"/>
        <v>15</v>
      </c>
      <c r="B53" s="112" t="s">
        <v>1621</v>
      </c>
      <c r="C53" s="197" t="s">
        <v>1622</v>
      </c>
      <c r="D53" s="129"/>
      <c r="E53" s="129"/>
      <c r="F53" s="198"/>
      <c r="G53" s="131">
        <v>1</v>
      </c>
    </row>
    <row r="54" spans="1:7" x14ac:dyDescent="0.25">
      <c r="A54" s="336">
        <f t="shared" si="3"/>
        <v>16</v>
      </c>
      <c r="B54" s="114" t="s">
        <v>1634</v>
      </c>
      <c r="C54" s="114"/>
      <c r="D54" s="114" t="s">
        <v>1513</v>
      </c>
      <c r="E54" s="114"/>
      <c r="F54" s="113"/>
      <c r="G54" s="131">
        <v>2</v>
      </c>
    </row>
    <row r="55" spans="1:7" x14ac:dyDescent="0.25">
      <c r="A55" s="336">
        <f t="shared" si="3"/>
        <v>17</v>
      </c>
      <c r="B55" s="112" t="s">
        <v>1609</v>
      </c>
      <c r="C55" s="549" t="s">
        <v>1610</v>
      </c>
      <c r="D55" s="550" t="s">
        <v>1567</v>
      </c>
      <c r="E55" s="551"/>
      <c r="F55" s="552"/>
      <c r="G55" s="553">
        <v>1</v>
      </c>
    </row>
    <row r="56" spans="1:7" x14ac:dyDescent="0.25">
      <c r="A56" s="336">
        <f t="shared" si="3"/>
        <v>18</v>
      </c>
      <c r="B56" s="112" t="s">
        <v>1602</v>
      </c>
      <c r="C56" s="178" t="s">
        <v>1603</v>
      </c>
      <c r="D56" s="179" t="s">
        <v>1567</v>
      </c>
      <c r="E56" s="171"/>
      <c r="F56" s="346"/>
      <c r="G56" s="79">
        <v>1</v>
      </c>
    </row>
    <row r="57" spans="1:7" x14ac:dyDescent="0.25">
      <c r="A57" s="336">
        <f t="shared" si="3"/>
        <v>19</v>
      </c>
      <c r="B57" s="114" t="s">
        <v>1635</v>
      </c>
      <c r="C57" s="114"/>
      <c r="D57" s="114" t="s">
        <v>1513</v>
      </c>
      <c r="E57" s="114"/>
      <c r="F57" s="113"/>
      <c r="G57" s="131">
        <v>2</v>
      </c>
    </row>
    <row r="58" spans="1:7" x14ac:dyDescent="0.25">
      <c r="A58" s="336">
        <f t="shared" si="3"/>
        <v>20</v>
      </c>
      <c r="B58" s="112" t="s">
        <v>1606</v>
      </c>
      <c r="C58" s="178" t="s">
        <v>1605</v>
      </c>
      <c r="D58" s="179" t="s">
        <v>1567</v>
      </c>
      <c r="E58" s="171"/>
      <c r="F58" s="346"/>
      <c r="G58" s="79">
        <v>1</v>
      </c>
    </row>
    <row r="59" spans="1:7" x14ac:dyDescent="0.25">
      <c r="A59" s="336">
        <f t="shared" si="3"/>
        <v>21</v>
      </c>
      <c r="B59" s="122" t="s">
        <v>1615</v>
      </c>
      <c r="C59" s="340"/>
      <c r="D59" s="122" t="s">
        <v>1614</v>
      </c>
      <c r="E59" s="129"/>
      <c r="F59" s="347"/>
      <c r="G59" s="131">
        <v>1</v>
      </c>
    </row>
    <row r="60" spans="1:7" x14ac:dyDescent="0.25">
      <c r="A60" s="336">
        <f t="shared" si="3"/>
        <v>22</v>
      </c>
      <c r="B60" s="112" t="s">
        <v>1604</v>
      </c>
      <c r="C60" s="178" t="s">
        <v>1605</v>
      </c>
      <c r="D60" s="179" t="s">
        <v>1567</v>
      </c>
      <c r="E60" s="171"/>
      <c r="F60" s="346"/>
      <c r="G60" s="79">
        <v>1</v>
      </c>
    </row>
    <row r="61" spans="1:7" x14ac:dyDescent="0.25">
      <c r="A61" s="336">
        <f t="shared" si="3"/>
        <v>23</v>
      </c>
      <c r="B61" s="122" t="s">
        <v>1613</v>
      </c>
      <c r="C61" s="340"/>
      <c r="D61" s="122" t="s">
        <v>1614</v>
      </c>
      <c r="E61" s="129"/>
      <c r="F61" s="347"/>
      <c r="G61" s="131">
        <v>1</v>
      </c>
    </row>
    <row r="62" spans="1:7" x14ac:dyDescent="0.25">
      <c r="A62" s="336">
        <f t="shared" si="3"/>
        <v>24</v>
      </c>
      <c r="B62" s="141" t="s">
        <v>1616</v>
      </c>
      <c r="C62" s="129"/>
      <c r="D62" s="141" t="s">
        <v>1614</v>
      </c>
      <c r="E62" s="129"/>
      <c r="F62" s="192"/>
      <c r="G62" s="131">
        <v>1</v>
      </c>
    </row>
    <row r="63" spans="1:7" x14ac:dyDescent="0.25">
      <c r="A63" s="336">
        <f t="shared" si="3"/>
        <v>25</v>
      </c>
      <c r="B63" s="112" t="s">
        <v>1596</v>
      </c>
      <c r="C63" s="178" t="s">
        <v>1597</v>
      </c>
      <c r="D63" s="179" t="s">
        <v>1567</v>
      </c>
      <c r="E63" s="171"/>
      <c r="F63" s="346"/>
      <c r="G63" s="79">
        <v>1</v>
      </c>
    </row>
    <row r="64" spans="1:7" x14ac:dyDescent="0.25">
      <c r="A64" s="336">
        <f t="shared" si="3"/>
        <v>26</v>
      </c>
      <c r="B64" s="112" t="s">
        <v>1629</v>
      </c>
      <c r="C64" s="355" t="s">
        <v>1630</v>
      </c>
      <c r="D64" s="129"/>
      <c r="E64" s="129"/>
      <c r="F64" s="354"/>
      <c r="G64" s="131">
        <v>1</v>
      </c>
    </row>
    <row r="65" spans="1:7" x14ac:dyDescent="0.25">
      <c r="A65" s="336">
        <f t="shared" si="3"/>
        <v>27</v>
      </c>
      <c r="B65" s="203" t="s">
        <v>1631</v>
      </c>
      <c r="C65" s="204" t="s">
        <v>1632</v>
      </c>
      <c r="D65" s="129"/>
      <c r="E65" s="129"/>
      <c r="F65" s="356"/>
      <c r="G65" s="131">
        <v>1</v>
      </c>
    </row>
    <row r="66" spans="1:7" x14ac:dyDescent="0.25">
      <c r="A66" s="336">
        <f t="shared" si="3"/>
        <v>28</v>
      </c>
      <c r="B66" s="112" t="s">
        <v>1591</v>
      </c>
      <c r="C66" s="85" t="s">
        <v>1592</v>
      </c>
      <c r="D66" s="85"/>
      <c r="E66" s="85"/>
      <c r="F66" s="344"/>
      <c r="G66" s="345">
        <v>2</v>
      </c>
    </row>
    <row r="67" spans="1:7" ht="18.75" x14ac:dyDescent="0.3">
      <c r="A67" s="278">
        <f>+A66</f>
        <v>28</v>
      </c>
      <c r="B67"/>
      <c r="C67"/>
      <c r="D67"/>
      <c r="E67"/>
      <c r="F67"/>
      <c r="G67" s="359">
        <f>SUM(G39:G66)</f>
        <v>35</v>
      </c>
    </row>
    <row r="69" spans="1:7" ht="18.75" x14ac:dyDescent="0.3">
      <c r="E69" s="144" t="s">
        <v>250</v>
      </c>
      <c r="F69" s="144" t="s">
        <v>99</v>
      </c>
      <c r="G69" s="144" t="s">
        <v>172</v>
      </c>
    </row>
    <row r="70" spans="1:7" ht="18.75" x14ac:dyDescent="0.3">
      <c r="F70" s="145">
        <f>+A67</f>
        <v>28</v>
      </c>
      <c r="G70" s="146">
        <f>+G67</f>
        <v>35</v>
      </c>
    </row>
  </sheetData>
  <sortState ref="B39:G66">
    <sortCondition ref="B39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0"/>
  <sheetViews>
    <sheetView zoomScaleNormal="100" workbookViewId="0">
      <selection activeCell="B76" sqref="B76"/>
    </sheetView>
  </sheetViews>
  <sheetFormatPr baseColWidth="10" defaultRowHeight="15" x14ac:dyDescent="0.25"/>
  <cols>
    <col min="1" max="1" width="8.5703125" style="7" customWidth="1"/>
    <col min="2" max="2" width="52.28515625" style="7" customWidth="1"/>
    <col min="3" max="3" width="38.5703125" style="7" customWidth="1"/>
    <col min="4" max="4" width="26.42578125" style="7" customWidth="1"/>
    <col min="5" max="5" width="23.7109375" style="7" customWidth="1"/>
    <col min="6" max="6" width="18.5703125" style="7" customWidth="1"/>
    <col min="7" max="7" width="15.7109375" style="7" customWidth="1"/>
    <col min="8" max="8" width="21.5703125" style="7" customWidth="1"/>
    <col min="9" max="16384" width="11.42578125" style="7"/>
  </cols>
  <sheetData>
    <row r="1" spans="1:8" s="13" customFormat="1" ht="42.75" customHeight="1" x14ac:dyDescent="0.25">
      <c r="A1" s="84" t="s">
        <v>173</v>
      </c>
      <c r="B1" s="21" t="s">
        <v>1662</v>
      </c>
      <c r="C1" s="21" t="s">
        <v>0</v>
      </c>
      <c r="D1" s="21" t="s">
        <v>1</v>
      </c>
      <c r="E1" s="21" t="s">
        <v>34</v>
      </c>
      <c r="F1" s="21" t="s">
        <v>6</v>
      </c>
      <c r="G1" s="170" t="s">
        <v>33</v>
      </c>
      <c r="H1" s="40"/>
    </row>
    <row r="2" spans="1:8" s="13" customFormat="1" x14ac:dyDescent="0.25">
      <c r="A2" s="46">
        <v>1</v>
      </c>
      <c r="B2" s="100" t="s">
        <v>1636</v>
      </c>
      <c r="C2" s="90" t="s">
        <v>1637</v>
      </c>
      <c r="D2" s="100" t="s">
        <v>932</v>
      </c>
      <c r="E2" s="100" t="s">
        <v>1638</v>
      </c>
      <c r="F2" s="92" t="s">
        <v>300</v>
      </c>
      <c r="G2" s="286">
        <v>1</v>
      </c>
      <c r="H2" s="45"/>
    </row>
    <row r="3" spans="1:8" s="13" customFormat="1" x14ac:dyDescent="0.25">
      <c r="A3" s="46">
        <f>+A2+1</f>
        <v>2</v>
      </c>
      <c r="B3" s="100" t="s">
        <v>1654</v>
      </c>
      <c r="C3" s="90" t="s">
        <v>1655</v>
      </c>
      <c r="D3" s="100" t="s">
        <v>936</v>
      </c>
      <c r="E3" s="90" t="s">
        <v>1656</v>
      </c>
      <c r="F3" s="92" t="s">
        <v>300</v>
      </c>
      <c r="G3" s="286">
        <v>1</v>
      </c>
      <c r="H3" s="45"/>
    </row>
    <row r="4" spans="1:8" s="14" customFormat="1" x14ac:dyDescent="0.25">
      <c r="A4" s="46">
        <f t="shared" ref="A4:A10" si="0">+A3+1</f>
        <v>3</v>
      </c>
      <c r="B4" s="100" t="s">
        <v>1649</v>
      </c>
      <c r="C4" s="100" t="s">
        <v>1650</v>
      </c>
      <c r="D4" s="100" t="s">
        <v>1651</v>
      </c>
      <c r="E4" s="100">
        <v>2014</v>
      </c>
      <c r="F4" s="91" t="s">
        <v>300</v>
      </c>
      <c r="G4" s="286">
        <v>1</v>
      </c>
      <c r="H4" s="45"/>
    </row>
    <row r="5" spans="1:8" s="13" customFormat="1" x14ac:dyDescent="0.25">
      <c r="A5" s="46">
        <f t="shared" si="0"/>
        <v>4</v>
      </c>
      <c r="B5" s="100" t="s">
        <v>1660</v>
      </c>
      <c r="C5" s="90" t="s">
        <v>1661</v>
      </c>
      <c r="D5" s="100" t="s">
        <v>111</v>
      </c>
      <c r="E5" s="100">
        <v>2013</v>
      </c>
      <c r="F5" s="92" t="s">
        <v>300</v>
      </c>
      <c r="G5" s="286">
        <v>1</v>
      </c>
      <c r="H5" s="45"/>
    </row>
    <row r="6" spans="1:8" s="13" customFormat="1" x14ac:dyDescent="0.25">
      <c r="A6" s="46">
        <f t="shared" si="0"/>
        <v>5</v>
      </c>
      <c r="B6" s="100" t="s">
        <v>1652</v>
      </c>
      <c r="C6" s="100" t="s">
        <v>1653</v>
      </c>
      <c r="D6" s="100" t="s">
        <v>1647</v>
      </c>
      <c r="E6" s="100">
        <v>2003</v>
      </c>
      <c r="F6" s="91" t="s">
        <v>300</v>
      </c>
      <c r="G6" s="286">
        <v>1</v>
      </c>
      <c r="H6" s="45"/>
    </row>
    <row r="7" spans="1:8" s="13" customFormat="1" x14ac:dyDescent="0.25">
      <c r="A7" s="46">
        <f t="shared" si="0"/>
        <v>6</v>
      </c>
      <c r="B7" s="100" t="s">
        <v>1643</v>
      </c>
      <c r="C7" s="100" t="s">
        <v>1644</v>
      </c>
      <c r="D7" s="100" t="s">
        <v>1641</v>
      </c>
      <c r="E7" s="100" t="s">
        <v>1645</v>
      </c>
      <c r="F7" s="91" t="s">
        <v>300</v>
      </c>
      <c r="G7" s="286">
        <v>1</v>
      </c>
      <c r="H7" s="45"/>
    </row>
    <row r="8" spans="1:8" s="13" customFormat="1" x14ac:dyDescent="0.25">
      <c r="A8" s="46">
        <f t="shared" si="0"/>
        <v>7</v>
      </c>
      <c r="B8" s="100" t="s">
        <v>1639</v>
      </c>
      <c r="C8" s="100" t="s">
        <v>1640</v>
      </c>
      <c r="D8" s="100" t="s">
        <v>1641</v>
      </c>
      <c r="E8" s="100" t="s">
        <v>1642</v>
      </c>
      <c r="F8" s="91" t="s">
        <v>300</v>
      </c>
      <c r="G8" s="286">
        <v>1</v>
      </c>
      <c r="H8" s="45"/>
    </row>
    <row r="9" spans="1:8" s="15" customFormat="1" x14ac:dyDescent="0.25">
      <c r="A9" s="46">
        <f t="shared" si="0"/>
        <v>8</v>
      </c>
      <c r="B9" s="100" t="s">
        <v>1646</v>
      </c>
      <c r="C9" s="100" t="s">
        <v>1644</v>
      </c>
      <c r="D9" s="100" t="s">
        <v>1647</v>
      </c>
      <c r="E9" s="100" t="s">
        <v>1648</v>
      </c>
      <c r="F9" s="91" t="s">
        <v>62</v>
      </c>
      <c r="G9" s="286">
        <v>5</v>
      </c>
      <c r="H9" s="45"/>
    </row>
    <row r="10" spans="1:8" s="13" customFormat="1" x14ac:dyDescent="0.25">
      <c r="A10" s="46">
        <f t="shared" si="0"/>
        <v>9</v>
      </c>
      <c r="B10" s="100" t="s">
        <v>1657</v>
      </c>
      <c r="C10" s="100" t="s">
        <v>1658</v>
      </c>
      <c r="D10" s="100" t="s">
        <v>1659</v>
      </c>
      <c r="E10" s="100">
        <v>2010</v>
      </c>
      <c r="F10" s="91" t="s">
        <v>62</v>
      </c>
      <c r="G10" s="286">
        <v>4</v>
      </c>
      <c r="H10" s="173" t="s">
        <v>325</v>
      </c>
    </row>
    <row r="11" spans="1:8" s="13" customFormat="1" ht="21" x14ac:dyDescent="0.25">
      <c r="A11" s="46"/>
      <c r="B11" s="362"/>
      <c r="C11" s="95"/>
      <c r="D11" s="362"/>
      <c r="E11" s="362"/>
      <c r="F11" s="95"/>
      <c r="G11" s="331">
        <f>SUM(G2:G10)</f>
        <v>16</v>
      </c>
      <c r="H11" s="45"/>
    </row>
    <row r="12" spans="1:8" s="13" customFormat="1" x14ac:dyDescent="0.25">
      <c r="A12" s="46">
        <f>+A10+1</f>
        <v>10</v>
      </c>
      <c r="B12" s="100" t="s">
        <v>1680</v>
      </c>
      <c r="C12" s="100" t="s">
        <v>1664</v>
      </c>
      <c r="D12" s="100" t="s">
        <v>872</v>
      </c>
      <c r="E12" s="100">
        <v>2014</v>
      </c>
      <c r="F12" s="23" t="s">
        <v>300</v>
      </c>
      <c r="G12" s="286">
        <v>1</v>
      </c>
      <c r="H12" s="45"/>
    </row>
    <row r="13" spans="1:8" s="13" customFormat="1" x14ac:dyDescent="0.25">
      <c r="A13" s="46">
        <f>+A12+1</f>
        <v>11</v>
      </c>
      <c r="B13" s="100" t="s">
        <v>1674</v>
      </c>
      <c r="C13" s="100" t="s">
        <v>1675</v>
      </c>
      <c r="D13" s="100" t="s">
        <v>872</v>
      </c>
      <c r="E13" s="100">
        <v>2014</v>
      </c>
      <c r="F13" s="23" t="s">
        <v>300</v>
      </c>
      <c r="G13" s="286">
        <v>1</v>
      </c>
      <c r="H13" s="45"/>
    </row>
    <row r="14" spans="1:8" s="13" customFormat="1" x14ac:dyDescent="0.25">
      <c r="A14" s="46">
        <f t="shared" ref="A14:A22" si="1">+A13+1</f>
        <v>12</v>
      </c>
      <c r="B14" s="100" t="s">
        <v>1681</v>
      </c>
      <c r="C14" s="100" t="s">
        <v>1682</v>
      </c>
      <c r="D14" s="100" t="s">
        <v>1683</v>
      </c>
      <c r="E14" s="100">
        <v>2014</v>
      </c>
      <c r="F14" s="23" t="s">
        <v>300</v>
      </c>
      <c r="G14" s="286">
        <v>1</v>
      </c>
      <c r="H14" s="45"/>
    </row>
    <row r="15" spans="1:8" s="13" customFormat="1" x14ac:dyDescent="0.25">
      <c r="A15" s="46">
        <f t="shared" si="1"/>
        <v>13</v>
      </c>
      <c r="B15" s="100" t="s">
        <v>1668</v>
      </c>
      <c r="C15" s="100" t="s">
        <v>1669</v>
      </c>
      <c r="D15" s="100" t="s">
        <v>1670</v>
      </c>
      <c r="E15" s="100">
        <v>20014</v>
      </c>
      <c r="F15" s="23" t="s">
        <v>300</v>
      </c>
      <c r="G15" s="286">
        <v>1</v>
      </c>
      <c r="H15" s="45"/>
    </row>
    <row r="16" spans="1:8" s="13" customFormat="1" x14ac:dyDescent="0.25">
      <c r="A16" s="46">
        <f t="shared" si="1"/>
        <v>14</v>
      </c>
      <c r="B16" s="100" t="s">
        <v>1671</v>
      </c>
      <c r="C16" s="100" t="s">
        <v>1672</v>
      </c>
      <c r="D16" s="100" t="s">
        <v>872</v>
      </c>
      <c r="E16" s="100">
        <v>2010</v>
      </c>
      <c r="F16" s="23" t="s">
        <v>300</v>
      </c>
      <c r="G16" s="286">
        <v>1</v>
      </c>
      <c r="H16" s="45"/>
    </row>
    <row r="17" spans="1:8" s="13" customFormat="1" x14ac:dyDescent="0.25">
      <c r="A17" s="46">
        <f t="shared" si="1"/>
        <v>15</v>
      </c>
      <c r="B17" s="100" t="s">
        <v>1673</v>
      </c>
      <c r="C17" s="100" t="s">
        <v>1664</v>
      </c>
      <c r="D17" s="100" t="s">
        <v>872</v>
      </c>
      <c r="E17" s="100">
        <v>2014</v>
      </c>
      <c r="F17" s="23" t="s">
        <v>300</v>
      </c>
      <c r="G17" s="286">
        <v>1</v>
      </c>
      <c r="H17" s="45"/>
    </row>
    <row r="18" spans="1:8" s="15" customFormat="1" x14ac:dyDescent="0.25">
      <c r="A18" s="46">
        <f t="shared" si="1"/>
        <v>16</v>
      </c>
      <c r="B18" s="100" t="s">
        <v>1666</v>
      </c>
      <c r="C18" s="100" t="s">
        <v>1667</v>
      </c>
      <c r="D18" s="100" t="s">
        <v>872</v>
      </c>
      <c r="E18" s="100">
        <v>2014</v>
      </c>
      <c r="F18" s="23" t="s">
        <v>300</v>
      </c>
      <c r="G18" s="286">
        <v>1</v>
      </c>
      <c r="H18" s="45"/>
    </row>
    <row r="19" spans="1:8" s="13" customFormat="1" x14ac:dyDescent="0.25">
      <c r="A19" s="46">
        <f t="shared" si="1"/>
        <v>17</v>
      </c>
      <c r="B19" s="100" t="s">
        <v>1665</v>
      </c>
      <c r="C19" s="100" t="s">
        <v>1664</v>
      </c>
      <c r="D19" s="100" t="s">
        <v>872</v>
      </c>
      <c r="E19" s="100">
        <v>2014</v>
      </c>
      <c r="F19" s="23" t="s">
        <v>300</v>
      </c>
      <c r="G19" s="286">
        <v>1</v>
      </c>
      <c r="H19" s="45"/>
    </row>
    <row r="20" spans="1:8" s="14" customFormat="1" x14ac:dyDescent="0.25">
      <c r="A20" s="46">
        <f t="shared" si="1"/>
        <v>18</v>
      </c>
      <c r="B20" s="100" t="s">
        <v>1678</v>
      </c>
      <c r="C20" s="100" t="s">
        <v>1679</v>
      </c>
      <c r="D20" s="100" t="s">
        <v>872</v>
      </c>
      <c r="E20" s="100">
        <v>2014</v>
      </c>
      <c r="F20" s="23" t="s">
        <v>300</v>
      </c>
      <c r="G20" s="286">
        <v>1</v>
      </c>
      <c r="H20" s="45"/>
    </row>
    <row r="21" spans="1:8" s="13" customFormat="1" x14ac:dyDescent="0.25">
      <c r="A21" s="46">
        <f t="shared" si="1"/>
        <v>19</v>
      </c>
      <c r="B21" s="100" t="s">
        <v>1676</v>
      </c>
      <c r="C21" s="100" t="s">
        <v>1677</v>
      </c>
      <c r="D21" s="100" t="s">
        <v>1583</v>
      </c>
      <c r="E21" s="100">
        <v>2013</v>
      </c>
      <c r="F21" s="23" t="s">
        <v>300</v>
      </c>
      <c r="G21" s="286">
        <v>1</v>
      </c>
      <c r="H21" s="45"/>
    </row>
    <row r="22" spans="1:8" s="13" customFormat="1" x14ac:dyDescent="0.25">
      <c r="A22" s="46">
        <f t="shared" si="1"/>
        <v>20</v>
      </c>
      <c r="B22" s="100" t="s">
        <v>1663</v>
      </c>
      <c r="C22" s="100" t="s">
        <v>1664</v>
      </c>
      <c r="D22" s="100" t="s">
        <v>872</v>
      </c>
      <c r="E22" s="100">
        <v>2014</v>
      </c>
      <c r="F22" s="23" t="s">
        <v>300</v>
      </c>
      <c r="G22" s="286">
        <v>1</v>
      </c>
      <c r="H22" s="361" t="s">
        <v>100</v>
      </c>
    </row>
    <row r="23" spans="1:8" s="13" customFormat="1" ht="21" x14ac:dyDescent="0.25">
      <c r="A23" s="46"/>
      <c r="B23" s="362"/>
      <c r="C23" s="362"/>
      <c r="D23" s="362"/>
      <c r="E23" s="362"/>
      <c r="F23" s="362"/>
      <c r="G23" s="363">
        <f>SUM(G12:G22)</f>
        <v>11</v>
      </c>
      <c r="H23" s="45"/>
    </row>
    <row r="24" spans="1:8" s="13" customFormat="1" x14ac:dyDescent="0.25">
      <c r="A24" s="46">
        <f>+A22+1</f>
        <v>21</v>
      </c>
      <c r="B24" s="100" t="s">
        <v>1684</v>
      </c>
      <c r="C24" s="100" t="s">
        <v>1685</v>
      </c>
      <c r="D24" s="100" t="s">
        <v>921</v>
      </c>
      <c r="E24" s="100">
        <v>2012</v>
      </c>
      <c r="F24" s="68" t="s">
        <v>62</v>
      </c>
      <c r="G24" s="286">
        <v>5</v>
      </c>
      <c r="H24" s="45"/>
    </row>
    <row r="25" spans="1:8" s="13" customFormat="1" x14ac:dyDescent="0.25">
      <c r="A25" s="46">
        <f>+A24+1</f>
        <v>22</v>
      </c>
      <c r="B25" s="100" t="s">
        <v>1686</v>
      </c>
      <c r="C25" s="100" t="s">
        <v>1687</v>
      </c>
      <c r="D25" s="100" t="s">
        <v>1688</v>
      </c>
      <c r="E25" s="100">
        <v>2009</v>
      </c>
      <c r="F25" s="68" t="s">
        <v>300</v>
      </c>
      <c r="G25" s="286">
        <v>1</v>
      </c>
      <c r="H25" s="45"/>
    </row>
    <row r="26" spans="1:8" s="13" customFormat="1" x14ac:dyDescent="0.25">
      <c r="A26" s="46">
        <f t="shared" ref="A26:A32" si="2">+A25+1</f>
        <v>23</v>
      </c>
      <c r="B26" s="100" t="s">
        <v>1692</v>
      </c>
      <c r="C26" s="90" t="s">
        <v>1690</v>
      </c>
      <c r="D26" s="100" t="s">
        <v>932</v>
      </c>
      <c r="E26" s="90" t="s">
        <v>1693</v>
      </c>
      <c r="F26" s="68" t="s">
        <v>62</v>
      </c>
      <c r="G26" s="286">
        <v>4</v>
      </c>
      <c r="H26" s="45"/>
    </row>
    <row r="27" spans="1:8" s="14" customFormat="1" x14ac:dyDescent="0.25">
      <c r="A27" s="46">
        <f t="shared" si="2"/>
        <v>24</v>
      </c>
      <c r="B27" s="100" t="s">
        <v>1702</v>
      </c>
      <c r="C27" s="100" t="s">
        <v>1703</v>
      </c>
      <c r="D27" s="100" t="s">
        <v>1641</v>
      </c>
      <c r="E27" s="100">
        <v>2009</v>
      </c>
      <c r="F27" s="68" t="s">
        <v>300</v>
      </c>
      <c r="G27" s="286">
        <v>1</v>
      </c>
      <c r="H27" s="45"/>
    </row>
    <row r="28" spans="1:8" s="13" customFormat="1" x14ac:dyDescent="0.25">
      <c r="A28" s="46">
        <f t="shared" si="2"/>
        <v>25</v>
      </c>
      <c r="B28" s="100" t="s">
        <v>1694</v>
      </c>
      <c r="C28" s="100" t="s">
        <v>1644</v>
      </c>
      <c r="D28" s="100" t="s">
        <v>1641</v>
      </c>
      <c r="E28" s="100">
        <v>2012</v>
      </c>
      <c r="F28" s="68" t="s">
        <v>300</v>
      </c>
      <c r="G28" s="286">
        <v>1</v>
      </c>
      <c r="H28" s="45"/>
    </row>
    <row r="29" spans="1:8" s="13" customFormat="1" x14ac:dyDescent="0.25">
      <c r="A29" s="46">
        <f t="shared" si="2"/>
        <v>26</v>
      </c>
      <c r="B29" s="100" t="s">
        <v>1697</v>
      </c>
      <c r="C29" s="100" t="s">
        <v>1698</v>
      </c>
      <c r="D29" s="100" t="s">
        <v>1641</v>
      </c>
      <c r="E29" s="100" t="s">
        <v>1699</v>
      </c>
      <c r="F29" s="68" t="s">
        <v>300</v>
      </c>
      <c r="G29" s="286">
        <v>1</v>
      </c>
      <c r="H29" s="45"/>
    </row>
    <row r="30" spans="1:8" s="13" customFormat="1" x14ac:dyDescent="0.25">
      <c r="A30" s="46">
        <f t="shared" si="2"/>
        <v>27</v>
      </c>
      <c r="B30" s="100" t="s">
        <v>1695</v>
      </c>
      <c r="C30" s="100" t="s">
        <v>1696</v>
      </c>
      <c r="D30" s="100" t="s">
        <v>1263</v>
      </c>
      <c r="E30" s="100"/>
      <c r="F30" s="68" t="s">
        <v>300</v>
      </c>
      <c r="G30" s="286">
        <v>1</v>
      </c>
      <c r="H30" s="45"/>
    </row>
    <row r="31" spans="1:8" s="13" customFormat="1" x14ac:dyDescent="0.25">
      <c r="A31" s="46">
        <f t="shared" si="2"/>
        <v>28</v>
      </c>
      <c r="B31" s="100" t="s">
        <v>1689</v>
      </c>
      <c r="C31" s="90" t="s">
        <v>1690</v>
      </c>
      <c r="D31" s="100" t="s">
        <v>932</v>
      </c>
      <c r="E31" s="100" t="s">
        <v>1691</v>
      </c>
      <c r="F31" s="68" t="s">
        <v>62</v>
      </c>
      <c r="G31" s="286">
        <v>5</v>
      </c>
      <c r="H31" s="45"/>
    </row>
    <row r="32" spans="1:8" s="13" customFormat="1" x14ac:dyDescent="0.25">
      <c r="A32" s="46">
        <f t="shared" si="2"/>
        <v>29</v>
      </c>
      <c r="B32" s="100" t="s">
        <v>1700</v>
      </c>
      <c r="C32" s="100" t="s">
        <v>1701</v>
      </c>
      <c r="D32" s="100" t="s">
        <v>1641</v>
      </c>
      <c r="E32" s="100">
        <v>2013</v>
      </c>
      <c r="F32" s="68" t="s">
        <v>300</v>
      </c>
      <c r="G32" s="286">
        <v>1</v>
      </c>
      <c r="H32" s="361" t="s">
        <v>98</v>
      </c>
    </row>
    <row r="33" spans="1:8" s="14" customFormat="1" ht="18.75" x14ac:dyDescent="0.3">
      <c r="A33" s="46"/>
      <c r="B33" s="45"/>
      <c r="C33" s="45"/>
      <c r="D33" s="45"/>
      <c r="E33" s="45"/>
      <c r="F33" s="45"/>
      <c r="G33" s="161">
        <f>SUM(G24:G32)</f>
        <v>20</v>
      </c>
      <c r="H33" s="45"/>
    </row>
    <row r="34" spans="1:8" s="13" customFormat="1" x14ac:dyDescent="0.25">
      <c r="A34" s="46">
        <f>+A32+1</f>
        <v>30</v>
      </c>
      <c r="B34" s="100" t="s">
        <v>1727</v>
      </c>
      <c r="C34" s="90" t="s">
        <v>1728</v>
      </c>
      <c r="D34" s="100" t="s">
        <v>1498</v>
      </c>
      <c r="E34" s="90" t="s">
        <v>1729</v>
      </c>
      <c r="F34" s="92" t="s">
        <v>62</v>
      </c>
      <c r="G34" s="286">
        <v>5</v>
      </c>
    </row>
    <row r="35" spans="1:8" s="13" customFormat="1" x14ac:dyDescent="0.25">
      <c r="A35" s="46">
        <f>+A34+1</f>
        <v>31</v>
      </c>
      <c r="B35" s="100" t="s">
        <v>1725</v>
      </c>
      <c r="C35" s="100" t="s">
        <v>1726</v>
      </c>
      <c r="D35" s="100" t="s">
        <v>1659</v>
      </c>
      <c r="E35" s="100"/>
      <c r="F35" s="91" t="s">
        <v>62</v>
      </c>
      <c r="G35" s="286">
        <v>5</v>
      </c>
      <c r="H35" s="45"/>
    </row>
    <row r="36" spans="1:8" s="13" customFormat="1" x14ac:dyDescent="0.25">
      <c r="A36" s="46">
        <f t="shared" ref="A36:A47" si="3">+A35+1</f>
        <v>32</v>
      </c>
      <c r="B36" s="100" t="s">
        <v>1730</v>
      </c>
      <c r="C36" s="90" t="s">
        <v>1731</v>
      </c>
      <c r="D36" s="100" t="s">
        <v>936</v>
      </c>
      <c r="E36" s="90" t="s">
        <v>1732</v>
      </c>
      <c r="F36" s="92" t="s">
        <v>62</v>
      </c>
      <c r="G36" s="286">
        <v>5</v>
      </c>
      <c r="H36" s="55"/>
    </row>
    <row r="37" spans="1:8" s="13" customFormat="1" x14ac:dyDescent="0.25">
      <c r="A37" s="46">
        <f t="shared" si="3"/>
        <v>33</v>
      </c>
      <c r="B37" s="100" t="s">
        <v>1719</v>
      </c>
      <c r="C37" s="100" t="s">
        <v>1720</v>
      </c>
      <c r="D37" s="100" t="s">
        <v>1721</v>
      </c>
      <c r="E37" s="100" t="s">
        <v>1722</v>
      </c>
      <c r="F37" s="91" t="s">
        <v>300</v>
      </c>
      <c r="G37" s="286">
        <v>1</v>
      </c>
      <c r="H37" s="45"/>
    </row>
    <row r="38" spans="1:8" s="14" customFormat="1" x14ac:dyDescent="0.25">
      <c r="A38" s="46">
        <f t="shared" si="3"/>
        <v>34</v>
      </c>
      <c r="B38" s="100" t="s">
        <v>1716</v>
      </c>
      <c r="C38" s="100" t="s">
        <v>1717</v>
      </c>
      <c r="D38" s="100" t="s">
        <v>1494</v>
      </c>
      <c r="E38" s="100" t="s">
        <v>1718</v>
      </c>
      <c r="F38" s="91" t="s">
        <v>62</v>
      </c>
      <c r="G38" s="286">
        <v>5</v>
      </c>
      <c r="H38" s="45"/>
    </row>
    <row r="39" spans="1:8" s="13" customFormat="1" x14ac:dyDescent="0.25">
      <c r="A39" s="46">
        <f t="shared" si="3"/>
        <v>35</v>
      </c>
      <c r="B39" s="100" t="s">
        <v>1723</v>
      </c>
      <c r="C39" s="100" t="s">
        <v>1724</v>
      </c>
      <c r="D39" s="100" t="s">
        <v>370</v>
      </c>
      <c r="E39" s="100"/>
      <c r="F39" s="91" t="s">
        <v>300</v>
      </c>
      <c r="G39" s="286">
        <v>1</v>
      </c>
      <c r="H39" s="45"/>
    </row>
    <row r="40" spans="1:8" s="13" customFormat="1" x14ac:dyDescent="0.25">
      <c r="A40" s="46">
        <f t="shared" si="3"/>
        <v>36</v>
      </c>
      <c r="B40" s="100" t="s">
        <v>1710</v>
      </c>
      <c r="C40" s="90" t="s">
        <v>1711</v>
      </c>
      <c r="D40" s="100" t="s">
        <v>936</v>
      </c>
      <c r="E40" s="90" t="s">
        <v>1514</v>
      </c>
      <c r="F40" s="92" t="s">
        <v>300</v>
      </c>
      <c r="G40" s="286">
        <v>1</v>
      </c>
      <c r="H40" s="45"/>
    </row>
    <row r="41" spans="1:8" s="13" customFormat="1" x14ac:dyDescent="0.25">
      <c r="A41" s="46">
        <f t="shared" si="3"/>
        <v>37</v>
      </c>
      <c r="B41" s="100" t="s">
        <v>1709</v>
      </c>
      <c r="C41" s="100" t="s">
        <v>1703</v>
      </c>
      <c r="D41" s="100" t="s">
        <v>1641</v>
      </c>
      <c r="E41" s="100">
        <v>2011</v>
      </c>
      <c r="F41" s="91" t="s">
        <v>300</v>
      </c>
      <c r="G41" s="286">
        <v>1</v>
      </c>
      <c r="H41" s="45"/>
    </row>
    <row r="42" spans="1:8" s="13" customFormat="1" x14ac:dyDescent="0.25">
      <c r="A42" s="46">
        <f t="shared" si="3"/>
        <v>38</v>
      </c>
      <c r="B42" s="100" t="s">
        <v>1715</v>
      </c>
      <c r="C42" s="90" t="s">
        <v>1713</v>
      </c>
      <c r="D42" s="100" t="s">
        <v>936</v>
      </c>
      <c r="E42" s="90" t="s">
        <v>1714</v>
      </c>
      <c r="F42" s="92" t="s">
        <v>300</v>
      </c>
      <c r="G42" s="286">
        <v>1</v>
      </c>
      <c r="H42" s="45"/>
    </row>
    <row r="43" spans="1:8" s="13" customFormat="1" x14ac:dyDescent="0.25">
      <c r="A43" s="46">
        <f t="shared" si="3"/>
        <v>39</v>
      </c>
      <c r="B43" s="100" t="s">
        <v>1707</v>
      </c>
      <c r="C43" s="100" t="s">
        <v>1708</v>
      </c>
      <c r="D43" s="100" t="s">
        <v>1651</v>
      </c>
      <c r="E43" s="100">
        <v>2014</v>
      </c>
      <c r="F43" s="91" t="s">
        <v>62</v>
      </c>
      <c r="G43" s="286">
        <v>5</v>
      </c>
      <c r="H43" s="55"/>
    </row>
    <row r="44" spans="1:8" s="13" customFormat="1" x14ac:dyDescent="0.25">
      <c r="A44" s="46">
        <f t="shared" si="3"/>
        <v>40</v>
      </c>
      <c r="B44" s="100" t="s">
        <v>1712</v>
      </c>
      <c r="C44" s="90" t="s">
        <v>1713</v>
      </c>
      <c r="D44" s="100" t="s">
        <v>936</v>
      </c>
      <c r="E44" s="90" t="s">
        <v>1714</v>
      </c>
      <c r="F44" s="92" t="s">
        <v>300</v>
      </c>
      <c r="G44" s="286">
        <v>1</v>
      </c>
      <c r="H44" s="45"/>
    </row>
    <row r="45" spans="1:8" s="13" customFormat="1" x14ac:dyDescent="0.25">
      <c r="A45" s="46">
        <f t="shared" si="3"/>
        <v>41</v>
      </c>
      <c r="B45" s="100" t="s">
        <v>1704</v>
      </c>
      <c r="C45" s="100" t="s">
        <v>1664</v>
      </c>
      <c r="D45" s="100" t="s">
        <v>872</v>
      </c>
      <c r="E45" s="100">
        <v>2014</v>
      </c>
      <c r="F45" s="91" t="s">
        <v>300</v>
      </c>
      <c r="G45" s="286">
        <v>1</v>
      </c>
      <c r="H45" s="45"/>
    </row>
    <row r="46" spans="1:8" s="13" customFormat="1" x14ac:dyDescent="0.25">
      <c r="A46" s="46">
        <f t="shared" si="3"/>
        <v>42</v>
      </c>
      <c r="B46" s="100" t="s">
        <v>1705</v>
      </c>
      <c r="C46" s="100" t="s">
        <v>1706</v>
      </c>
      <c r="D46" s="100" t="s">
        <v>1583</v>
      </c>
      <c r="E46" s="100">
        <v>2013</v>
      </c>
      <c r="F46" s="91" t="s">
        <v>300</v>
      </c>
      <c r="G46" s="286">
        <v>1</v>
      </c>
      <c r="H46" s="45"/>
    </row>
    <row r="47" spans="1:8" s="13" customFormat="1" x14ac:dyDescent="0.25">
      <c r="A47" s="46">
        <f t="shared" si="3"/>
        <v>43</v>
      </c>
      <c r="B47" s="100" t="s">
        <v>1733</v>
      </c>
      <c r="C47" s="90" t="s">
        <v>1734</v>
      </c>
      <c r="D47" s="100" t="s">
        <v>1735</v>
      </c>
      <c r="E47" s="90"/>
      <c r="F47" s="92" t="s">
        <v>300</v>
      </c>
      <c r="G47" s="364">
        <v>2</v>
      </c>
      <c r="H47" s="173" t="s">
        <v>162</v>
      </c>
    </row>
    <row r="48" spans="1:8" s="13" customFormat="1" ht="18.75" x14ac:dyDescent="0.3">
      <c r="A48" s="371">
        <f>+A47</f>
        <v>43</v>
      </c>
      <c r="B48" s="365"/>
      <c r="C48" s="44"/>
      <c r="D48" s="365"/>
      <c r="E48" s="44"/>
      <c r="F48" s="44"/>
      <c r="G48" s="366">
        <f>SUM(G34:G47)</f>
        <v>35</v>
      </c>
      <c r="H48" s="45"/>
    </row>
    <row r="49" spans="1:10" s="13" customFormat="1" x14ac:dyDescent="0.25">
      <c r="A49" s="11"/>
      <c r="B49" s="7"/>
      <c r="C49" s="7"/>
      <c r="D49" s="7"/>
      <c r="E49" s="7"/>
      <c r="F49" s="7"/>
      <c r="G49" s="7"/>
      <c r="H49" s="7"/>
    </row>
    <row r="50" spans="1:10" s="13" customFormat="1" ht="18.75" x14ac:dyDescent="0.3">
      <c r="A50" s="11"/>
      <c r="B50" s="7"/>
      <c r="C50" s="7"/>
      <c r="D50" s="7"/>
      <c r="E50" s="81" t="s">
        <v>173</v>
      </c>
      <c r="F50" s="81" t="s">
        <v>99</v>
      </c>
      <c r="G50" s="81" t="s">
        <v>172</v>
      </c>
      <c r="H50" s="7"/>
      <c r="I50" s="16"/>
      <c r="J50" s="16"/>
    </row>
    <row r="51" spans="1:10" s="13" customFormat="1" ht="18.75" x14ac:dyDescent="0.3">
      <c r="A51" s="11"/>
      <c r="B51" s="7"/>
      <c r="C51" s="7"/>
      <c r="D51" s="7"/>
      <c r="E51" s="7"/>
      <c r="F51" s="82">
        <f>+A48</f>
        <v>43</v>
      </c>
      <c r="G51" s="83">
        <f>+G11+G23+G33+G48</f>
        <v>82</v>
      </c>
      <c r="H51" s="7"/>
      <c r="I51" s="16"/>
      <c r="J51" s="16"/>
    </row>
    <row r="52" spans="1:10" s="13" customFormat="1" x14ac:dyDescent="0.25">
      <c r="A52" s="11"/>
      <c r="B52" s="7"/>
      <c r="C52" s="7"/>
      <c r="D52" s="7"/>
      <c r="E52" s="7"/>
      <c r="F52" s="7"/>
      <c r="G52" s="7"/>
      <c r="H52" s="7"/>
      <c r="I52" s="16"/>
      <c r="J52" s="16"/>
    </row>
    <row r="53" spans="1:10" s="13" customFormat="1" x14ac:dyDescent="0.25">
      <c r="A53" s="375"/>
      <c r="B53" s="360" t="s">
        <v>1736</v>
      </c>
      <c r="C53" s="167" t="s">
        <v>246</v>
      </c>
      <c r="D53" s="107"/>
      <c r="E53" s="167"/>
      <c r="F53" s="107" t="s">
        <v>289</v>
      </c>
      <c r="G53" s="107"/>
      <c r="I53" s="16"/>
      <c r="J53" s="16"/>
    </row>
    <row r="54" spans="1:10" s="13" customFormat="1" x14ac:dyDescent="0.25">
      <c r="A54" s="381" t="s">
        <v>250</v>
      </c>
      <c r="B54" s="168" t="s">
        <v>247</v>
      </c>
      <c r="C54" s="168"/>
      <c r="D54" s="168" t="s">
        <v>248</v>
      </c>
      <c r="E54" s="168" t="s">
        <v>34</v>
      </c>
      <c r="F54" s="168" t="s">
        <v>290</v>
      </c>
      <c r="G54" s="168" t="s">
        <v>249</v>
      </c>
      <c r="I54" s="16"/>
      <c r="J54" s="16"/>
    </row>
    <row r="55" spans="1:10" s="13" customFormat="1" ht="30" x14ac:dyDescent="0.25">
      <c r="A55" s="42">
        <v>1</v>
      </c>
      <c r="B55" s="78" t="s">
        <v>1770</v>
      </c>
      <c r="C55" s="298" t="s">
        <v>1771</v>
      </c>
      <c r="D55" s="114"/>
      <c r="E55" s="533"/>
      <c r="F55" s="114"/>
      <c r="G55" s="125">
        <v>1</v>
      </c>
      <c r="I55" s="16"/>
      <c r="J55" s="16"/>
    </row>
    <row r="56" spans="1:10" s="13" customFormat="1" x14ac:dyDescent="0.25">
      <c r="A56" s="42">
        <f>+A55+1</f>
        <v>2</v>
      </c>
      <c r="B56" s="367" t="s">
        <v>1766</v>
      </c>
      <c r="C56" s="90" t="s">
        <v>1767</v>
      </c>
      <c r="D56" s="114"/>
      <c r="E56" s="533"/>
      <c r="F56" s="114"/>
      <c r="G56" s="125">
        <v>3</v>
      </c>
      <c r="I56" s="16"/>
      <c r="J56" s="16"/>
    </row>
    <row r="57" spans="1:10" s="13" customFormat="1" x14ac:dyDescent="0.25">
      <c r="A57" s="42">
        <f t="shared" ref="A57:A86" si="4">+A56+1</f>
        <v>3</v>
      </c>
      <c r="B57" s="133" t="s">
        <v>276</v>
      </c>
      <c r="C57" s="230"/>
      <c r="D57" s="114"/>
      <c r="E57" s="533"/>
      <c r="F57" s="114"/>
      <c r="G57" s="125">
        <v>3</v>
      </c>
      <c r="I57" s="16"/>
      <c r="J57" s="16"/>
    </row>
    <row r="58" spans="1:10" s="13" customFormat="1" x14ac:dyDescent="0.25">
      <c r="A58" s="42">
        <f t="shared" si="4"/>
        <v>4</v>
      </c>
      <c r="B58" s="180" t="s">
        <v>1765</v>
      </c>
      <c r="C58" s="129"/>
      <c r="D58" s="129"/>
      <c r="E58" s="559"/>
      <c r="F58" s="129"/>
      <c r="G58" s="131">
        <v>15</v>
      </c>
      <c r="I58" s="16"/>
      <c r="J58" s="16"/>
    </row>
    <row r="59" spans="1:10" s="13" customFormat="1" x14ac:dyDescent="0.25">
      <c r="A59" s="42">
        <f t="shared" si="4"/>
        <v>5</v>
      </c>
      <c r="B59" s="66" t="s">
        <v>1756</v>
      </c>
      <c r="C59" s="285" t="s">
        <v>1757</v>
      </c>
      <c r="D59" s="412" t="s">
        <v>1758</v>
      </c>
      <c r="E59" s="560"/>
      <c r="F59" s="151"/>
      <c r="G59" s="151">
        <v>1</v>
      </c>
      <c r="I59" s="16"/>
      <c r="J59" s="16"/>
    </row>
    <row r="60" spans="1:10" s="13" customFormat="1" x14ac:dyDescent="0.25">
      <c r="A60" s="42">
        <f t="shared" si="4"/>
        <v>6</v>
      </c>
      <c r="B60" s="66" t="s">
        <v>1749</v>
      </c>
      <c r="C60" s="285" t="s">
        <v>1750</v>
      </c>
      <c r="D60" s="412" t="s">
        <v>1738</v>
      </c>
      <c r="E60" s="560"/>
      <c r="F60" s="151"/>
      <c r="G60" s="151">
        <v>1</v>
      </c>
      <c r="I60" s="16"/>
      <c r="J60" s="16"/>
    </row>
    <row r="61" spans="1:10" s="13" customFormat="1" x14ac:dyDescent="0.25">
      <c r="A61" s="42">
        <f t="shared" si="4"/>
        <v>7</v>
      </c>
      <c r="B61" s="112" t="s">
        <v>1776</v>
      </c>
      <c r="C61" s="298" t="s">
        <v>1777</v>
      </c>
      <c r="D61" s="114"/>
      <c r="E61" s="533"/>
      <c r="F61" s="114"/>
      <c r="G61" s="125">
        <v>2</v>
      </c>
      <c r="I61" s="16"/>
      <c r="J61" s="16"/>
    </row>
    <row r="62" spans="1:10" s="13" customFormat="1" x14ac:dyDescent="0.25">
      <c r="A62" s="42">
        <f t="shared" si="4"/>
        <v>8</v>
      </c>
      <c r="B62" s="112" t="s">
        <v>1784</v>
      </c>
      <c r="C62" s="298" t="s">
        <v>1785</v>
      </c>
      <c r="D62" s="114"/>
      <c r="E62" s="533"/>
      <c r="F62" s="114"/>
      <c r="G62" s="125">
        <v>2</v>
      </c>
      <c r="I62" s="16"/>
      <c r="J62" s="16"/>
    </row>
    <row r="63" spans="1:10" s="13" customFormat="1" ht="45" x14ac:dyDescent="0.25">
      <c r="A63" s="42">
        <f t="shared" si="4"/>
        <v>9</v>
      </c>
      <c r="B63" s="78" t="s">
        <v>1774</v>
      </c>
      <c r="C63" s="277" t="s">
        <v>1775</v>
      </c>
      <c r="D63" s="114"/>
      <c r="E63" s="533"/>
      <c r="F63" s="114"/>
      <c r="G63" s="125">
        <v>2</v>
      </c>
      <c r="I63" s="16"/>
      <c r="J63" s="16"/>
    </row>
    <row r="64" spans="1:10" s="13" customFormat="1" ht="30" x14ac:dyDescent="0.25">
      <c r="A64" s="42">
        <f t="shared" si="4"/>
        <v>10</v>
      </c>
      <c r="B64" s="259" t="s">
        <v>1759</v>
      </c>
      <c r="C64" s="284" t="s">
        <v>1760</v>
      </c>
      <c r="D64" s="558" t="s">
        <v>1761</v>
      </c>
      <c r="E64" s="561"/>
      <c r="F64" s="62"/>
      <c r="G64" s="62">
        <v>1</v>
      </c>
      <c r="I64" s="16"/>
      <c r="J64" s="16"/>
    </row>
    <row r="65" spans="1:10" s="13" customFormat="1" x14ac:dyDescent="0.25">
      <c r="A65" s="42">
        <f t="shared" si="4"/>
        <v>11</v>
      </c>
      <c r="B65" s="180" t="s">
        <v>1762</v>
      </c>
      <c r="C65" s="340" t="s">
        <v>2636</v>
      </c>
      <c r="D65" s="129" t="s">
        <v>2560</v>
      </c>
      <c r="E65" s="559">
        <v>2015</v>
      </c>
      <c r="F65" s="129"/>
      <c r="G65" s="131">
        <v>8</v>
      </c>
      <c r="I65" s="16"/>
      <c r="J65" s="16"/>
    </row>
    <row r="66" spans="1:10" s="13" customFormat="1" ht="30" x14ac:dyDescent="0.25">
      <c r="A66" s="42">
        <f t="shared" si="4"/>
        <v>12</v>
      </c>
      <c r="B66" s="78" t="s">
        <v>1780</v>
      </c>
      <c r="C66" s="298" t="s">
        <v>1781</v>
      </c>
      <c r="D66" s="114"/>
      <c r="E66" s="533"/>
      <c r="F66" s="114"/>
      <c r="G66" s="125">
        <v>2</v>
      </c>
      <c r="I66" s="16"/>
      <c r="J66" s="16"/>
    </row>
    <row r="67" spans="1:10" s="13" customFormat="1" x14ac:dyDescent="0.25">
      <c r="A67" s="42">
        <f t="shared" si="4"/>
        <v>13</v>
      </c>
      <c r="B67" s="112" t="s">
        <v>1778</v>
      </c>
      <c r="C67" s="90" t="s">
        <v>1779</v>
      </c>
      <c r="D67" s="114"/>
      <c r="E67" s="533"/>
      <c r="F67" s="114"/>
      <c r="G67" s="125">
        <v>2</v>
      </c>
      <c r="I67" s="16"/>
      <c r="J67" s="16"/>
    </row>
    <row r="68" spans="1:10" s="13" customFormat="1" x14ac:dyDescent="0.25">
      <c r="A68" s="42">
        <f t="shared" si="4"/>
        <v>14</v>
      </c>
      <c r="B68" s="66" t="s">
        <v>1744</v>
      </c>
      <c r="C68" s="285" t="s">
        <v>1745</v>
      </c>
      <c r="D68" s="412" t="s">
        <v>1738</v>
      </c>
      <c r="E68" s="560"/>
      <c r="F68" s="151"/>
      <c r="G68" s="151">
        <v>1</v>
      </c>
      <c r="I68" s="16"/>
      <c r="J68" s="16"/>
    </row>
    <row r="69" spans="1:10" s="13" customFormat="1" x14ac:dyDescent="0.25">
      <c r="A69" s="42">
        <f t="shared" si="4"/>
        <v>15</v>
      </c>
      <c r="B69" s="66" t="s">
        <v>1746</v>
      </c>
      <c r="C69" s="285" t="s">
        <v>1747</v>
      </c>
      <c r="D69" s="412" t="s">
        <v>1738</v>
      </c>
      <c r="E69" s="560"/>
      <c r="F69" s="151"/>
      <c r="G69" s="151">
        <v>1</v>
      </c>
      <c r="I69" s="16"/>
      <c r="J69" s="16"/>
    </row>
    <row r="70" spans="1:10" s="13" customFormat="1" x14ac:dyDescent="0.25">
      <c r="A70" s="42">
        <f t="shared" si="4"/>
        <v>16</v>
      </c>
      <c r="B70" s="66" t="s">
        <v>1742</v>
      </c>
      <c r="C70" s="285" t="s">
        <v>1743</v>
      </c>
      <c r="D70" s="412" t="s">
        <v>1738</v>
      </c>
      <c r="E70" s="560"/>
      <c r="F70" s="151"/>
      <c r="G70" s="151">
        <v>1</v>
      </c>
      <c r="I70" s="16"/>
      <c r="J70" s="16"/>
    </row>
    <row r="71" spans="1:10" s="13" customFormat="1" x14ac:dyDescent="0.25">
      <c r="A71" s="42">
        <f t="shared" si="4"/>
        <v>17</v>
      </c>
      <c r="B71" s="66" t="s">
        <v>1737</v>
      </c>
      <c r="C71" s="285" t="s">
        <v>400</v>
      </c>
      <c r="D71" s="412" t="s">
        <v>1738</v>
      </c>
      <c r="E71" s="560"/>
      <c r="F71" s="151"/>
      <c r="G71" s="151">
        <v>1</v>
      </c>
      <c r="I71" s="16"/>
      <c r="J71" s="16"/>
    </row>
    <row r="72" spans="1:10" s="13" customFormat="1" x14ac:dyDescent="0.25">
      <c r="A72" s="42">
        <f t="shared" si="4"/>
        <v>18</v>
      </c>
      <c r="B72" s="66" t="s">
        <v>1748</v>
      </c>
      <c r="C72" s="285" t="s">
        <v>1743</v>
      </c>
      <c r="D72" s="412" t="s">
        <v>1738</v>
      </c>
      <c r="E72" s="560"/>
      <c r="F72" s="151"/>
      <c r="G72" s="151">
        <v>1</v>
      </c>
      <c r="I72" s="16"/>
      <c r="J72" s="16"/>
    </row>
    <row r="73" spans="1:10" s="13" customFormat="1" x14ac:dyDescent="0.25">
      <c r="A73" s="42">
        <f t="shared" si="4"/>
        <v>19</v>
      </c>
      <c r="B73" s="66" t="s">
        <v>1739</v>
      </c>
      <c r="C73" s="285" t="s">
        <v>1740</v>
      </c>
      <c r="D73" s="412" t="s">
        <v>1741</v>
      </c>
      <c r="E73" s="560"/>
      <c r="F73" s="151"/>
      <c r="G73" s="151">
        <v>1</v>
      </c>
      <c r="I73" s="16"/>
      <c r="J73" s="16"/>
    </row>
    <row r="74" spans="1:10" s="13" customFormat="1" x14ac:dyDescent="0.25">
      <c r="A74" s="42">
        <f t="shared" si="4"/>
        <v>20</v>
      </c>
      <c r="B74" s="66" t="s">
        <v>1754</v>
      </c>
      <c r="C74" s="285" t="s">
        <v>1755</v>
      </c>
      <c r="D74" s="412" t="s">
        <v>347</v>
      </c>
      <c r="E74" s="560"/>
      <c r="F74" s="151"/>
      <c r="G74" s="151">
        <v>1</v>
      </c>
      <c r="I74" s="16"/>
      <c r="J74" s="16"/>
    </row>
    <row r="75" spans="1:10" s="13" customFormat="1" x14ac:dyDescent="0.25">
      <c r="A75" s="42">
        <f t="shared" si="4"/>
        <v>21</v>
      </c>
      <c r="B75" s="66" t="s">
        <v>273</v>
      </c>
      <c r="C75" s="285"/>
      <c r="D75" s="412"/>
      <c r="E75" s="560"/>
      <c r="F75" s="151"/>
      <c r="G75" s="151">
        <v>3</v>
      </c>
      <c r="I75" s="16"/>
      <c r="J75" s="16"/>
    </row>
    <row r="76" spans="1:10" s="13" customFormat="1" x14ac:dyDescent="0.25">
      <c r="A76" s="42">
        <f t="shared" si="4"/>
        <v>22</v>
      </c>
      <c r="B76" s="66" t="s">
        <v>3722</v>
      </c>
      <c r="C76" s="285"/>
      <c r="D76" s="412"/>
      <c r="E76" s="560"/>
      <c r="F76" s="151"/>
      <c r="G76" s="151">
        <v>3</v>
      </c>
      <c r="I76" s="16"/>
      <c r="J76" s="16"/>
    </row>
    <row r="77" spans="1:10" s="13" customFormat="1" x14ac:dyDescent="0.25">
      <c r="A77" s="42">
        <f t="shared" si="4"/>
        <v>23</v>
      </c>
      <c r="B77" s="66" t="s">
        <v>3723</v>
      </c>
      <c r="C77" s="285"/>
      <c r="D77" s="412"/>
      <c r="E77" s="560"/>
      <c r="F77" s="151"/>
      <c r="G77" s="151">
        <v>3</v>
      </c>
      <c r="I77" s="16"/>
      <c r="J77" s="16"/>
    </row>
    <row r="78" spans="1:10" s="13" customFormat="1" ht="30" x14ac:dyDescent="0.25">
      <c r="A78" s="42">
        <f t="shared" si="4"/>
        <v>24</v>
      </c>
      <c r="B78" s="78" t="s">
        <v>1788</v>
      </c>
      <c r="C78" s="298" t="s">
        <v>1781</v>
      </c>
      <c r="D78" s="230"/>
      <c r="E78" s="533"/>
      <c r="F78" s="114"/>
      <c r="G78" s="125">
        <v>2</v>
      </c>
      <c r="I78" s="16"/>
      <c r="J78" s="16"/>
    </row>
    <row r="79" spans="1:10" s="13" customFormat="1" x14ac:dyDescent="0.25">
      <c r="A79" s="42">
        <f t="shared" si="4"/>
        <v>25</v>
      </c>
      <c r="B79" s="90" t="s">
        <v>1768</v>
      </c>
      <c r="C79" s="90" t="s">
        <v>1769</v>
      </c>
      <c r="D79" s="230"/>
      <c r="E79" s="533"/>
      <c r="F79" s="114"/>
      <c r="G79" s="125">
        <v>3</v>
      </c>
      <c r="I79" s="16"/>
      <c r="J79" s="16"/>
    </row>
    <row r="80" spans="1:10" s="13" customFormat="1" x14ac:dyDescent="0.25">
      <c r="A80" s="42">
        <f t="shared" si="4"/>
        <v>26</v>
      </c>
      <c r="B80" s="180" t="s">
        <v>1736</v>
      </c>
      <c r="C80" s="129" t="s">
        <v>1764</v>
      </c>
      <c r="D80" s="340"/>
      <c r="E80" s="559"/>
      <c r="F80" s="129"/>
      <c r="G80" s="131">
        <v>9</v>
      </c>
      <c r="I80" s="16"/>
      <c r="J80" s="16"/>
    </row>
    <row r="81" spans="1:10" s="13" customFormat="1" x14ac:dyDescent="0.25">
      <c r="A81" s="42">
        <f t="shared" si="4"/>
        <v>27</v>
      </c>
      <c r="B81" s="66" t="s">
        <v>1751</v>
      </c>
      <c r="C81" s="285" t="s">
        <v>1752</v>
      </c>
      <c r="D81" s="412" t="s">
        <v>1753</v>
      </c>
      <c r="E81" s="560"/>
      <c r="F81" s="151"/>
      <c r="G81" s="151">
        <v>1</v>
      </c>
      <c r="I81" s="16"/>
      <c r="J81" s="16"/>
    </row>
    <row r="82" spans="1:10" s="13" customFormat="1" x14ac:dyDescent="0.25">
      <c r="A82" s="42">
        <f t="shared" si="4"/>
        <v>28</v>
      </c>
      <c r="B82" s="112" t="s">
        <v>1786</v>
      </c>
      <c r="C82" s="90" t="s">
        <v>1787</v>
      </c>
      <c r="D82" s="114"/>
      <c r="E82" s="533"/>
      <c r="F82" s="114"/>
      <c r="G82" s="125">
        <v>2</v>
      </c>
      <c r="I82" s="16"/>
      <c r="J82" s="16"/>
    </row>
    <row r="83" spans="1:10" s="13" customFormat="1" x14ac:dyDescent="0.25">
      <c r="A83" s="42">
        <f t="shared" si="4"/>
        <v>29</v>
      </c>
      <c r="B83" s="180" t="s">
        <v>1763</v>
      </c>
      <c r="C83" s="340"/>
      <c r="D83" s="129"/>
      <c r="E83" s="559"/>
      <c r="F83" s="129"/>
      <c r="G83" s="131">
        <v>13</v>
      </c>
      <c r="I83" s="16"/>
      <c r="J83" s="16"/>
    </row>
    <row r="84" spans="1:10" s="13" customFormat="1" x14ac:dyDescent="0.25">
      <c r="A84" s="42">
        <f t="shared" si="4"/>
        <v>30</v>
      </c>
      <c r="B84" s="112" t="s">
        <v>1782</v>
      </c>
      <c r="C84" s="368" t="s">
        <v>1783</v>
      </c>
      <c r="D84" s="114"/>
      <c r="E84" s="533"/>
      <c r="F84" s="114"/>
      <c r="G84" s="125">
        <v>2</v>
      </c>
      <c r="I84" s="16"/>
      <c r="J84" s="16"/>
    </row>
    <row r="85" spans="1:10" s="13" customFormat="1" x14ac:dyDescent="0.25">
      <c r="A85" s="42">
        <f t="shared" si="4"/>
        <v>31</v>
      </c>
      <c r="B85" s="132" t="s">
        <v>390</v>
      </c>
      <c r="C85" s="230"/>
      <c r="D85" s="114"/>
      <c r="E85" s="533"/>
      <c r="F85" s="114"/>
      <c r="G85" s="125">
        <v>3</v>
      </c>
      <c r="I85" s="16"/>
      <c r="J85" s="16"/>
    </row>
    <row r="86" spans="1:10" ht="30" x14ac:dyDescent="0.25">
      <c r="A86" s="42">
        <f t="shared" si="4"/>
        <v>32</v>
      </c>
      <c r="B86" s="78" t="s">
        <v>1772</v>
      </c>
      <c r="C86" s="277" t="s">
        <v>1773</v>
      </c>
      <c r="D86" s="114"/>
      <c r="E86" s="533"/>
      <c r="F86" s="114"/>
      <c r="G86" s="125">
        <v>2</v>
      </c>
    </row>
    <row r="87" spans="1:10" ht="18.75" x14ac:dyDescent="0.3">
      <c r="A87" s="323">
        <f>+A86</f>
        <v>32</v>
      </c>
      <c r="B87"/>
      <c r="C87"/>
      <c r="D87"/>
      <c r="E87"/>
      <c r="F87"/>
      <c r="G87" s="115">
        <f>SUM(G55:G86)</f>
        <v>96</v>
      </c>
    </row>
    <row r="89" spans="1:10" ht="18.75" x14ac:dyDescent="0.3">
      <c r="E89" s="144" t="s">
        <v>250</v>
      </c>
      <c r="F89" s="144" t="s">
        <v>99</v>
      </c>
      <c r="G89" s="144" t="s">
        <v>172</v>
      </c>
    </row>
    <row r="90" spans="1:10" ht="18.75" x14ac:dyDescent="0.3">
      <c r="F90" s="145">
        <f>+A87</f>
        <v>32</v>
      </c>
      <c r="G90" s="146">
        <f>+G87</f>
        <v>96</v>
      </c>
    </row>
  </sheetData>
  <sortState ref="B55:G87">
    <sortCondition ref="B5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01"/>
  <sheetViews>
    <sheetView zoomScaleNormal="100" workbookViewId="0">
      <selection activeCell="A37" sqref="A37"/>
    </sheetView>
  </sheetViews>
  <sheetFormatPr baseColWidth="10" defaultRowHeight="15" x14ac:dyDescent="0.25"/>
  <cols>
    <col min="1" max="1" width="8.5703125" style="10" customWidth="1"/>
    <col min="2" max="2" width="69.42578125" style="10" customWidth="1"/>
    <col min="3" max="3" width="32.28515625" style="10" customWidth="1"/>
    <col min="4" max="4" width="15" style="10" customWidth="1"/>
    <col min="5" max="5" width="23.7109375" style="10" customWidth="1"/>
    <col min="6" max="6" width="19" style="10" customWidth="1"/>
    <col min="7" max="7" width="15.7109375" style="10" customWidth="1"/>
    <col min="8" max="8" width="12.7109375" style="10" customWidth="1"/>
    <col min="9" max="16384" width="11.42578125" style="10"/>
  </cols>
  <sheetData>
    <row r="1" spans="1:9" s="17" customFormat="1" x14ac:dyDescent="0.25">
      <c r="A1" s="389"/>
      <c r="B1" s="390" t="s">
        <v>1865</v>
      </c>
      <c r="C1" s="390" t="s">
        <v>246</v>
      </c>
      <c r="D1" s="391"/>
      <c r="E1" s="300"/>
      <c r="F1" s="107" t="s">
        <v>289</v>
      </c>
      <c r="G1" s="391"/>
      <c r="I1" s="405"/>
    </row>
    <row r="2" spans="1:9" s="17" customFormat="1" ht="21" customHeight="1" x14ac:dyDescent="0.25">
      <c r="A2" s="381" t="s">
        <v>250</v>
      </c>
      <c r="B2" s="392" t="s">
        <v>247</v>
      </c>
      <c r="C2" s="392"/>
      <c r="D2" s="392" t="s">
        <v>248</v>
      </c>
      <c r="E2" s="301" t="s">
        <v>34</v>
      </c>
      <c r="F2" s="301" t="s">
        <v>290</v>
      </c>
      <c r="G2" s="392" t="s">
        <v>249</v>
      </c>
      <c r="I2" s="406"/>
    </row>
    <row r="3" spans="1:9" s="17" customFormat="1" x14ac:dyDescent="0.25">
      <c r="A3" s="125">
        <v>1</v>
      </c>
      <c r="B3" s="293" t="s">
        <v>1829</v>
      </c>
      <c r="C3" s="293" t="s">
        <v>1830</v>
      </c>
      <c r="D3" s="393"/>
      <c r="E3" s="393"/>
      <c r="F3" s="394"/>
      <c r="G3" s="395">
        <v>2</v>
      </c>
      <c r="I3" s="403"/>
    </row>
    <row r="4" spans="1:9" s="17" customFormat="1" x14ac:dyDescent="0.25">
      <c r="A4" s="125">
        <f>+A3+1</f>
        <v>2</v>
      </c>
      <c r="B4" s="1" t="s">
        <v>1844</v>
      </c>
      <c r="C4" s="401" t="s">
        <v>1845</v>
      </c>
      <c r="D4" s="85"/>
      <c r="E4" s="85"/>
      <c r="F4" s="344"/>
      <c r="G4" s="345">
        <v>4</v>
      </c>
      <c r="I4" s="403"/>
    </row>
    <row r="5" spans="1:9" s="17" customFormat="1" x14ac:dyDescent="0.25">
      <c r="A5" s="125">
        <f t="shared" ref="A5:A40" si="0">+A4+1</f>
        <v>3</v>
      </c>
      <c r="B5" s="199" t="s">
        <v>198</v>
      </c>
      <c r="C5" s="199" t="s">
        <v>1628</v>
      </c>
      <c r="D5" s="85"/>
      <c r="E5" s="85"/>
      <c r="F5" s="202"/>
      <c r="G5" s="345">
        <v>2</v>
      </c>
      <c r="I5" s="403"/>
    </row>
    <row r="6" spans="1:9" s="14" customFormat="1" x14ac:dyDescent="0.25">
      <c r="A6" s="125">
        <f t="shared" si="0"/>
        <v>4</v>
      </c>
      <c r="B6" s="399" t="s">
        <v>1840</v>
      </c>
      <c r="C6" s="399" t="s">
        <v>1841</v>
      </c>
      <c r="D6" s="85"/>
      <c r="E6" s="85"/>
      <c r="F6" s="344"/>
      <c r="G6" s="345">
        <v>2</v>
      </c>
      <c r="I6" s="403"/>
    </row>
    <row r="7" spans="1:9" s="17" customFormat="1" x14ac:dyDescent="0.25">
      <c r="A7" s="125">
        <f t="shared" si="0"/>
        <v>5</v>
      </c>
      <c r="B7" s="397" t="s">
        <v>1813</v>
      </c>
      <c r="C7" s="85"/>
      <c r="D7" s="85"/>
      <c r="E7" s="85"/>
      <c r="F7" s="344"/>
      <c r="G7" s="345">
        <v>3</v>
      </c>
      <c r="I7" s="404"/>
    </row>
    <row r="8" spans="1:9" s="17" customFormat="1" x14ac:dyDescent="0.25">
      <c r="A8" s="125">
        <f t="shared" si="0"/>
        <v>6</v>
      </c>
      <c r="B8" s="397" t="s">
        <v>1814</v>
      </c>
      <c r="C8" s="85"/>
      <c r="D8" s="85"/>
      <c r="E8" s="85"/>
      <c r="F8" s="344"/>
      <c r="G8" s="345">
        <v>3</v>
      </c>
      <c r="I8" s="404"/>
    </row>
    <row r="9" spans="1:9" s="17" customFormat="1" x14ac:dyDescent="0.25">
      <c r="A9" s="125">
        <f t="shared" si="0"/>
        <v>7</v>
      </c>
      <c r="B9" s="134" t="s">
        <v>3699</v>
      </c>
      <c r="C9" s="237"/>
      <c r="D9" s="136"/>
      <c r="E9" s="137"/>
      <c r="F9" s="138"/>
      <c r="G9" s="139">
        <v>2</v>
      </c>
      <c r="I9" s="404"/>
    </row>
    <row r="10" spans="1:9" s="17" customFormat="1" x14ac:dyDescent="0.25">
      <c r="A10" s="125">
        <f t="shared" si="0"/>
        <v>8</v>
      </c>
      <c r="B10" s="194" t="s">
        <v>1809</v>
      </c>
      <c r="C10" s="85"/>
      <c r="D10" s="396" t="s">
        <v>1810</v>
      </c>
      <c r="E10" s="85"/>
      <c r="F10" s="193"/>
      <c r="G10" s="345">
        <v>1</v>
      </c>
      <c r="I10" s="404"/>
    </row>
    <row r="11" spans="1:9" s="17" customFormat="1" x14ac:dyDescent="0.25">
      <c r="A11" s="125">
        <f t="shared" si="0"/>
        <v>9</v>
      </c>
      <c r="B11" s="85" t="s">
        <v>1854</v>
      </c>
      <c r="C11" s="85" t="s">
        <v>1855</v>
      </c>
      <c r="D11" s="85"/>
      <c r="E11" s="85"/>
      <c r="F11" s="400"/>
      <c r="G11" s="345">
        <v>2</v>
      </c>
      <c r="I11" s="404"/>
    </row>
    <row r="12" spans="1:9" s="15" customFormat="1" x14ac:dyDescent="0.25">
      <c r="A12" s="125">
        <f t="shared" si="0"/>
        <v>10</v>
      </c>
      <c r="B12" s="386" t="s">
        <v>1795</v>
      </c>
      <c r="C12" s="393" t="s">
        <v>1796</v>
      </c>
      <c r="D12" s="393"/>
      <c r="E12" s="393"/>
      <c r="F12" s="394"/>
      <c r="G12" s="395">
        <v>3</v>
      </c>
      <c r="I12" s="404"/>
    </row>
    <row r="13" spans="1:9" s="14" customFormat="1" x14ac:dyDescent="0.25">
      <c r="A13" s="125">
        <f t="shared" si="0"/>
        <v>11</v>
      </c>
      <c r="B13" s="399" t="s">
        <v>1842</v>
      </c>
      <c r="C13" s="399" t="s">
        <v>1843</v>
      </c>
      <c r="D13" s="85"/>
      <c r="E13" s="85"/>
      <c r="F13" s="344"/>
      <c r="G13" s="345">
        <v>2</v>
      </c>
      <c r="I13" s="404"/>
    </row>
    <row r="14" spans="1:9" s="17" customFormat="1" x14ac:dyDescent="0.25">
      <c r="A14" s="125">
        <f t="shared" si="0"/>
        <v>12</v>
      </c>
      <c r="B14" s="78" t="s">
        <v>1852</v>
      </c>
      <c r="C14" s="401" t="s">
        <v>1853</v>
      </c>
      <c r="D14" s="85"/>
      <c r="E14" s="85"/>
      <c r="F14" s="344"/>
      <c r="G14" s="345">
        <v>2</v>
      </c>
      <c r="I14" s="404"/>
    </row>
    <row r="15" spans="1:9" s="17" customFormat="1" x14ac:dyDescent="0.25">
      <c r="A15" s="125">
        <f t="shared" si="0"/>
        <v>13</v>
      </c>
      <c r="B15" s="134" t="s">
        <v>1797</v>
      </c>
      <c r="C15" s="237" t="s">
        <v>1798</v>
      </c>
      <c r="D15" s="136" t="s">
        <v>340</v>
      </c>
      <c r="E15" s="137"/>
      <c r="F15" s="138"/>
      <c r="G15" s="139">
        <v>1</v>
      </c>
      <c r="I15" s="404"/>
    </row>
    <row r="16" spans="1:9" s="17" customFormat="1" x14ac:dyDescent="0.25">
      <c r="A16" s="125">
        <f t="shared" si="0"/>
        <v>14</v>
      </c>
      <c r="B16" s="293" t="s">
        <v>1827</v>
      </c>
      <c r="C16" s="293" t="s">
        <v>1828</v>
      </c>
      <c r="D16" s="393"/>
      <c r="E16" s="393"/>
      <c r="F16" s="394"/>
      <c r="G16" s="395">
        <v>2</v>
      </c>
      <c r="I16" s="404"/>
    </row>
    <row r="17" spans="1:9" s="17" customFormat="1" x14ac:dyDescent="0.25">
      <c r="A17" s="125">
        <f t="shared" si="0"/>
        <v>15</v>
      </c>
      <c r="B17" s="276" t="s">
        <v>1831</v>
      </c>
      <c r="C17" s="277" t="s">
        <v>1832</v>
      </c>
      <c r="D17" s="393"/>
      <c r="E17" s="393"/>
      <c r="F17" s="394"/>
      <c r="G17" s="395">
        <v>2</v>
      </c>
      <c r="I17" s="404"/>
    </row>
    <row r="18" spans="1:9" s="17" customFormat="1" x14ac:dyDescent="0.25">
      <c r="A18" s="125">
        <f t="shared" si="0"/>
        <v>16</v>
      </c>
      <c r="B18" s="134" t="s">
        <v>1799</v>
      </c>
      <c r="C18" s="237" t="s">
        <v>1800</v>
      </c>
      <c r="D18" s="136" t="s">
        <v>1409</v>
      </c>
      <c r="E18" s="137"/>
      <c r="F18" s="138"/>
      <c r="G18" s="139">
        <v>2</v>
      </c>
      <c r="I18" s="404"/>
    </row>
    <row r="19" spans="1:9" s="17" customFormat="1" x14ac:dyDescent="0.25">
      <c r="A19" s="125">
        <f t="shared" si="0"/>
        <v>17</v>
      </c>
      <c r="B19" s="194" t="s">
        <v>1807</v>
      </c>
      <c r="C19" s="85"/>
      <c r="D19" s="396" t="s">
        <v>1808</v>
      </c>
      <c r="E19" s="85"/>
      <c r="F19" s="193"/>
      <c r="G19" s="345">
        <v>1</v>
      </c>
      <c r="I19" s="404"/>
    </row>
    <row r="20" spans="1:9" s="17" customFormat="1" x14ac:dyDescent="0.25">
      <c r="A20" s="125">
        <f t="shared" si="0"/>
        <v>18</v>
      </c>
      <c r="B20" s="212" t="s">
        <v>1789</v>
      </c>
      <c r="C20" s="305" t="s">
        <v>1790</v>
      </c>
      <c r="D20" s="393"/>
      <c r="E20" s="393"/>
      <c r="F20" s="394"/>
      <c r="G20" s="395">
        <v>3</v>
      </c>
      <c r="I20" s="404"/>
    </row>
    <row r="21" spans="1:9" s="17" customFormat="1" x14ac:dyDescent="0.25">
      <c r="A21" s="125">
        <f t="shared" si="0"/>
        <v>19</v>
      </c>
      <c r="B21" s="385" t="s">
        <v>1793</v>
      </c>
      <c r="C21" s="393" t="s">
        <v>1794</v>
      </c>
      <c r="D21" s="393"/>
      <c r="E21" s="393"/>
      <c r="F21" s="394"/>
      <c r="G21" s="395">
        <v>3</v>
      </c>
      <c r="I21" s="404"/>
    </row>
    <row r="22" spans="1:9" s="17" customFormat="1" x14ac:dyDescent="0.25">
      <c r="A22" s="125">
        <f t="shared" si="0"/>
        <v>20</v>
      </c>
      <c r="B22" s="134" t="s">
        <v>3700</v>
      </c>
      <c r="C22" s="237"/>
      <c r="D22" s="136"/>
      <c r="E22" s="137"/>
      <c r="F22" s="138"/>
      <c r="G22" s="139">
        <v>2</v>
      </c>
      <c r="I22" s="404"/>
    </row>
    <row r="23" spans="1:9" s="17" customFormat="1" x14ac:dyDescent="0.25">
      <c r="A23" s="125">
        <f t="shared" si="0"/>
        <v>21</v>
      </c>
      <c r="B23" s="397" t="s">
        <v>1815</v>
      </c>
      <c r="C23" s="85"/>
      <c r="D23" s="85"/>
      <c r="E23" s="85"/>
      <c r="F23" s="344"/>
      <c r="G23" s="345">
        <v>3</v>
      </c>
      <c r="I23" s="404"/>
    </row>
    <row r="24" spans="1:9" s="17" customFormat="1" x14ac:dyDescent="0.25">
      <c r="A24" s="125">
        <f t="shared" si="0"/>
        <v>22</v>
      </c>
      <c r="B24" s="407" t="s">
        <v>1858</v>
      </c>
      <c r="C24" s="407" t="s">
        <v>1857</v>
      </c>
      <c r="D24" s="123"/>
      <c r="E24" s="123"/>
      <c r="F24" s="123"/>
      <c r="G24" s="211">
        <v>2</v>
      </c>
      <c r="I24" s="404"/>
    </row>
    <row r="25" spans="1:9" s="17" customFormat="1" x14ac:dyDescent="0.25">
      <c r="A25" s="125">
        <f t="shared" si="0"/>
        <v>23</v>
      </c>
      <c r="B25" s="398" t="s">
        <v>1816</v>
      </c>
      <c r="C25" s="85"/>
      <c r="D25" s="85"/>
      <c r="E25" s="85"/>
      <c r="F25" s="344"/>
      <c r="G25" s="345">
        <v>3</v>
      </c>
      <c r="I25" s="404"/>
    </row>
    <row r="26" spans="1:9" s="17" customFormat="1" x14ac:dyDescent="0.25">
      <c r="A26" s="125">
        <f t="shared" si="0"/>
        <v>24</v>
      </c>
      <c r="B26" s="407" t="s">
        <v>1856</v>
      </c>
      <c r="C26" s="407" t="s">
        <v>1857</v>
      </c>
      <c r="D26" s="123"/>
      <c r="E26" s="123"/>
      <c r="F26" s="123"/>
      <c r="G26" s="211">
        <v>2</v>
      </c>
      <c r="I26" s="404"/>
    </row>
    <row r="27" spans="1:9" s="17" customFormat="1" x14ac:dyDescent="0.25">
      <c r="A27" s="125">
        <f t="shared" si="0"/>
        <v>25</v>
      </c>
      <c r="B27" s="591" t="s">
        <v>1817</v>
      </c>
      <c r="C27" s="85"/>
      <c r="D27" s="85"/>
      <c r="E27" s="85"/>
      <c r="F27" s="344"/>
      <c r="G27" s="345">
        <v>3</v>
      </c>
      <c r="I27" s="404"/>
    </row>
    <row r="28" spans="1:9" s="17" customFormat="1" x14ac:dyDescent="0.25">
      <c r="A28" s="125">
        <f t="shared" si="0"/>
        <v>26</v>
      </c>
      <c r="B28" s="85" t="s">
        <v>1850</v>
      </c>
      <c r="C28" s="85" t="s">
        <v>1851</v>
      </c>
      <c r="D28" s="85"/>
      <c r="E28" s="85"/>
      <c r="F28" s="400"/>
      <c r="G28" s="345">
        <v>2</v>
      </c>
      <c r="I28" s="403"/>
    </row>
    <row r="29" spans="1:9" s="17" customFormat="1" x14ac:dyDescent="0.25">
      <c r="A29" s="125">
        <f t="shared" si="0"/>
        <v>27</v>
      </c>
      <c r="B29" s="194" t="s">
        <v>1806</v>
      </c>
      <c r="C29" s="85"/>
      <c r="D29" s="396" t="s">
        <v>417</v>
      </c>
      <c r="E29" s="85"/>
      <c r="F29" s="193"/>
      <c r="G29" s="345">
        <v>1</v>
      </c>
      <c r="I29" s="403"/>
    </row>
    <row r="30" spans="1:9" s="17" customFormat="1" ht="30" x14ac:dyDescent="0.25">
      <c r="A30" s="125">
        <f t="shared" si="0"/>
        <v>28</v>
      </c>
      <c r="B30" s="293" t="s">
        <v>1834</v>
      </c>
      <c r="C30" s="293" t="s">
        <v>1835</v>
      </c>
      <c r="D30" s="393"/>
      <c r="E30" s="393"/>
      <c r="F30" s="394"/>
      <c r="G30" s="395">
        <v>2</v>
      </c>
      <c r="I30" s="403"/>
    </row>
    <row r="31" spans="1:9" s="17" customFormat="1" x14ac:dyDescent="0.25">
      <c r="A31" s="125">
        <f t="shared" si="0"/>
        <v>29</v>
      </c>
      <c r="B31" s="590" t="s">
        <v>1801</v>
      </c>
      <c r="C31" s="237" t="s">
        <v>1802</v>
      </c>
      <c r="D31" s="135" t="s">
        <v>340</v>
      </c>
      <c r="E31" s="137"/>
      <c r="F31" s="138"/>
      <c r="G31" s="139">
        <v>1</v>
      </c>
      <c r="I31" s="403"/>
    </row>
    <row r="32" spans="1:9" s="17" customFormat="1" x14ac:dyDescent="0.25">
      <c r="A32" s="125">
        <f t="shared" si="0"/>
        <v>30</v>
      </c>
      <c r="B32" s="523" t="s">
        <v>1818</v>
      </c>
      <c r="C32" s="524"/>
      <c r="D32" s="524"/>
      <c r="E32" s="524"/>
      <c r="F32" s="525"/>
      <c r="G32" s="526">
        <v>4</v>
      </c>
      <c r="I32" s="403"/>
    </row>
    <row r="33" spans="1:9" s="17" customFormat="1" ht="30" x14ac:dyDescent="0.25">
      <c r="A33" s="125">
        <f t="shared" si="0"/>
        <v>31</v>
      </c>
      <c r="B33" s="388" t="s">
        <v>1863</v>
      </c>
      <c r="C33" s="388" t="s">
        <v>1864</v>
      </c>
      <c r="D33" s="85"/>
      <c r="E33" s="85"/>
      <c r="F33" s="402"/>
      <c r="G33" s="345">
        <v>2</v>
      </c>
      <c r="I33" s="404"/>
    </row>
    <row r="34" spans="1:9" s="17" customFormat="1" x14ac:dyDescent="0.25">
      <c r="A34" s="125">
        <f t="shared" si="0"/>
        <v>32</v>
      </c>
      <c r="B34" s="78" t="s">
        <v>1819</v>
      </c>
      <c r="C34" s="85"/>
      <c r="D34" s="85"/>
      <c r="E34" s="85"/>
      <c r="F34" s="344"/>
      <c r="G34" s="345">
        <v>3</v>
      </c>
      <c r="I34" s="404"/>
    </row>
    <row r="35" spans="1:9" s="17" customFormat="1" x14ac:dyDescent="0.25">
      <c r="A35" s="125">
        <f t="shared" si="0"/>
        <v>33</v>
      </c>
      <c r="B35" s="399" t="s">
        <v>1836</v>
      </c>
      <c r="C35" s="399" t="s">
        <v>1837</v>
      </c>
      <c r="D35" s="85"/>
      <c r="E35" s="85"/>
      <c r="F35" s="400"/>
      <c r="G35" s="345">
        <v>2</v>
      </c>
      <c r="I35" s="404"/>
    </row>
    <row r="36" spans="1:9" s="17" customFormat="1" x14ac:dyDescent="0.25">
      <c r="A36" s="125">
        <f t="shared" si="0"/>
        <v>34</v>
      </c>
      <c r="B36" s="78" t="s">
        <v>1833</v>
      </c>
      <c r="C36" s="277" t="s">
        <v>1781</v>
      </c>
      <c r="D36" s="393"/>
      <c r="E36" s="393"/>
      <c r="F36" s="394"/>
      <c r="G36" s="395">
        <v>2</v>
      </c>
      <c r="I36" s="404"/>
    </row>
    <row r="37" spans="1:9" s="17" customFormat="1" x14ac:dyDescent="0.25">
      <c r="A37" s="125">
        <f t="shared" si="0"/>
        <v>35</v>
      </c>
      <c r="B37" s="194" t="s">
        <v>3695</v>
      </c>
      <c r="C37" s="85"/>
      <c r="D37" s="396"/>
      <c r="E37" s="85"/>
      <c r="F37" s="193"/>
      <c r="G37" s="345">
        <v>10</v>
      </c>
      <c r="I37" s="404"/>
    </row>
    <row r="38" spans="1:9" s="17" customFormat="1" x14ac:dyDescent="0.25">
      <c r="A38" s="125">
        <f t="shared" si="0"/>
        <v>36</v>
      </c>
      <c r="B38" s="592" t="s">
        <v>1846</v>
      </c>
      <c r="C38" s="399" t="s">
        <v>1847</v>
      </c>
      <c r="D38" s="85"/>
      <c r="E38" s="85"/>
      <c r="F38" s="344"/>
      <c r="G38" s="345">
        <v>2</v>
      </c>
      <c r="I38" s="404"/>
    </row>
    <row r="39" spans="1:9" s="17" customFormat="1" x14ac:dyDescent="0.25">
      <c r="A39" s="125">
        <f t="shared" si="0"/>
        <v>37</v>
      </c>
      <c r="B39" s="85" t="s">
        <v>1859</v>
      </c>
      <c r="C39" s="85" t="s">
        <v>1860</v>
      </c>
      <c r="D39" s="85"/>
      <c r="E39" s="85"/>
      <c r="F39" s="344"/>
      <c r="G39" s="345">
        <v>2</v>
      </c>
      <c r="I39" s="404"/>
    </row>
    <row r="40" spans="1:9" s="17" customFormat="1" x14ac:dyDescent="0.25">
      <c r="A40" s="125">
        <f t="shared" si="0"/>
        <v>38</v>
      </c>
      <c r="B40" s="78" t="s">
        <v>1820</v>
      </c>
      <c r="C40" s="85"/>
      <c r="D40" s="85"/>
      <c r="E40" s="85"/>
      <c r="F40" s="344"/>
      <c r="G40" s="345">
        <v>3</v>
      </c>
      <c r="I40" s="404"/>
    </row>
    <row r="41" spans="1:9" s="17" customFormat="1" x14ac:dyDescent="0.25">
      <c r="A41" s="125">
        <f t="shared" ref="A41:A54" si="1">+A40+1</f>
        <v>39</v>
      </c>
      <c r="B41" s="85" t="s">
        <v>1838</v>
      </c>
      <c r="C41" s="85" t="s">
        <v>1839</v>
      </c>
      <c r="D41" s="85"/>
      <c r="E41" s="85"/>
      <c r="F41" s="400"/>
      <c r="G41" s="345">
        <v>2</v>
      </c>
      <c r="I41" s="404"/>
    </row>
    <row r="42" spans="1:9" s="17" customFormat="1" x14ac:dyDescent="0.25">
      <c r="A42" s="125">
        <f t="shared" si="1"/>
        <v>40</v>
      </c>
      <c r="B42" s="50" t="s">
        <v>1821</v>
      </c>
      <c r="C42" s="85"/>
      <c r="D42" s="85"/>
      <c r="E42" s="85"/>
      <c r="F42" s="344"/>
      <c r="G42" s="345">
        <v>3</v>
      </c>
      <c r="I42" s="404"/>
    </row>
    <row r="43" spans="1:9" s="17" customFormat="1" x14ac:dyDescent="0.25">
      <c r="A43" s="125">
        <f t="shared" si="1"/>
        <v>41</v>
      </c>
      <c r="B43" s="350" t="s">
        <v>1848</v>
      </c>
      <c r="C43" s="350" t="s">
        <v>1849</v>
      </c>
      <c r="D43" s="85"/>
      <c r="E43" s="85"/>
      <c r="F43" s="402"/>
      <c r="G43" s="345">
        <v>2</v>
      </c>
      <c r="I43" s="404"/>
    </row>
    <row r="44" spans="1:9" s="17" customFormat="1" x14ac:dyDescent="0.25">
      <c r="A44" s="125">
        <f t="shared" si="1"/>
        <v>42</v>
      </c>
      <c r="B44" s="78" t="s">
        <v>1822</v>
      </c>
      <c r="C44" s="85"/>
      <c r="D44" s="85"/>
      <c r="E44" s="85"/>
      <c r="F44" s="344"/>
      <c r="G44" s="345">
        <v>3</v>
      </c>
      <c r="I44" s="404"/>
    </row>
    <row r="45" spans="1:9" s="17" customFormat="1" x14ac:dyDescent="0.25">
      <c r="A45" s="125">
        <f t="shared" si="1"/>
        <v>43</v>
      </c>
      <c r="B45" s="78" t="s">
        <v>1823</v>
      </c>
      <c r="C45" s="85"/>
      <c r="D45" s="85"/>
      <c r="E45" s="85"/>
      <c r="F45" s="344"/>
      <c r="G45" s="345">
        <v>3</v>
      </c>
      <c r="I45" s="404"/>
    </row>
    <row r="46" spans="1:9" s="17" customFormat="1" ht="30" x14ac:dyDescent="0.25">
      <c r="A46" s="125">
        <f t="shared" si="1"/>
        <v>44</v>
      </c>
      <c r="B46" s="78" t="s">
        <v>1791</v>
      </c>
      <c r="C46" s="393" t="s">
        <v>1792</v>
      </c>
      <c r="D46" s="393"/>
      <c r="E46" s="393"/>
      <c r="F46" s="394"/>
      <c r="G46" s="395">
        <v>3</v>
      </c>
      <c r="I46" s="404"/>
    </row>
    <row r="47" spans="1:9" s="17" customFormat="1" x14ac:dyDescent="0.25">
      <c r="A47" s="125">
        <f t="shared" si="1"/>
        <v>45</v>
      </c>
      <c r="B47" s="134" t="s">
        <v>1803</v>
      </c>
      <c r="C47" s="237" t="s">
        <v>1804</v>
      </c>
      <c r="D47" s="136" t="s">
        <v>1805</v>
      </c>
      <c r="E47" s="137"/>
      <c r="F47" s="138"/>
      <c r="G47" s="139">
        <v>1</v>
      </c>
      <c r="I47" s="404"/>
    </row>
    <row r="48" spans="1:9" s="17" customFormat="1" x14ac:dyDescent="0.25">
      <c r="A48" s="125">
        <f t="shared" si="1"/>
        <v>46</v>
      </c>
      <c r="B48" s="134" t="s">
        <v>3698</v>
      </c>
      <c r="C48" s="237"/>
      <c r="D48" s="136"/>
      <c r="E48" s="137"/>
      <c r="F48" s="138"/>
      <c r="G48" s="139">
        <v>2</v>
      </c>
      <c r="I48" s="404"/>
    </row>
    <row r="49" spans="1:10" s="17" customFormat="1" x14ac:dyDescent="0.25">
      <c r="A49" s="125">
        <f t="shared" si="1"/>
        <v>47</v>
      </c>
      <c r="B49" s="194" t="s">
        <v>1811</v>
      </c>
      <c r="C49" s="85"/>
      <c r="D49" s="396" t="s">
        <v>1812</v>
      </c>
      <c r="E49" s="85"/>
      <c r="F49" s="193"/>
      <c r="G49" s="345">
        <v>1</v>
      </c>
      <c r="I49" s="404"/>
    </row>
    <row r="50" spans="1:10" s="17" customFormat="1" x14ac:dyDescent="0.25">
      <c r="A50" s="125">
        <f t="shared" si="1"/>
        <v>48</v>
      </c>
      <c r="B50" s="78" t="s">
        <v>1824</v>
      </c>
      <c r="C50" s="85"/>
      <c r="D50" s="85"/>
      <c r="E50" s="85"/>
      <c r="F50" s="344"/>
      <c r="G50" s="345">
        <v>3</v>
      </c>
      <c r="I50" s="404"/>
    </row>
    <row r="51" spans="1:10" s="17" customFormat="1" x14ac:dyDescent="0.25">
      <c r="A51" s="125">
        <f t="shared" si="1"/>
        <v>49</v>
      </c>
      <c r="B51" s="78" t="s">
        <v>1825</v>
      </c>
      <c r="C51" s="85"/>
      <c r="D51" s="85"/>
      <c r="E51" s="85"/>
      <c r="F51" s="344"/>
      <c r="G51" s="345">
        <v>3</v>
      </c>
      <c r="I51" s="404"/>
    </row>
    <row r="52" spans="1:10" s="17" customFormat="1" ht="30" x14ac:dyDescent="0.25">
      <c r="A52" s="125">
        <f t="shared" si="1"/>
        <v>50</v>
      </c>
      <c r="B52" s="350" t="s">
        <v>1861</v>
      </c>
      <c r="C52" s="350" t="s">
        <v>1862</v>
      </c>
      <c r="D52" s="85"/>
      <c r="E52" s="85"/>
      <c r="F52" s="402"/>
      <c r="G52" s="345">
        <v>2</v>
      </c>
      <c r="I52" s="404"/>
    </row>
    <row r="53" spans="1:10" s="17" customFormat="1" x14ac:dyDescent="0.25">
      <c r="A53" s="125">
        <f t="shared" si="1"/>
        <v>51</v>
      </c>
      <c r="B53" s="194" t="s">
        <v>425</v>
      </c>
      <c r="C53" s="85"/>
      <c r="D53" s="194" t="s">
        <v>417</v>
      </c>
      <c r="E53" s="85"/>
      <c r="F53" s="193"/>
      <c r="G53" s="345">
        <v>1</v>
      </c>
      <c r="I53" s="404"/>
    </row>
    <row r="54" spans="1:10" s="17" customFormat="1" x14ac:dyDescent="0.25">
      <c r="A54" s="125">
        <f t="shared" si="1"/>
        <v>52</v>
      </c>
      <c r="B54" s="78" t="s">
        <v>1826</v>
      </c>
      <c r="C54" s="85"/>
      <c r="D54" s="85"/>
      <c r="E54" s="85"/>
      <c r="F54" s="344"/>
      <c r="G54" s="345">
        <v>3</v>
      </c>
      <c r="H54" s="41"/>
    </row>
    <row r="55" spans="1:10" s="17" customFormat="1" ht="18.75" x14ac:dyDescent="0.3">
      <c r="A55" s="372">
        <f>+A54</f>
        <v>52</v>
      </c>
      <c r="B55" s="41"/>
      <c r="C55" s="41"/>
      <c r="D55" s="41"/>
      <c r="E55" s="41"/>
      <c r="F55" s="41"/>
      <c r="G55" s="408">
        <f>SUM(G3:G54)</f>
        <v>125</v>
      </c>
      <c r="H55" s="41"/>
    </row>
    <row r="56" spans="1:10" s="17" customFormat="1" x14ac:dyDescent="0.25">
      <c r="A56" s="42"/>
      <c r="B56" s="41"/>
      <c r="C56" s="41"/>
      <c r="D56" s="41"/>
      <c r="E56" s="41"/>
      <c r="F56" s="41"/>
      <c r="G56" s="41"/>
      <c r="H56" s="41"/>
    </row>
    <row r="57" spans="1:10" s="17" customFormat="1" ht="18.75" x14ac:dyDescent="0.3">
      <c r="A57" s="322"/>
      <c r="B57" s="10"/>
      <c r="C57" s="10"/>
      <c r="D57" s="10"/>
      <c r="E57" s="144" t="s">
        <v>250</v>
      </c>
      <c r="F57" s="144" t="s">
        <v>99</v>
      </c>
      <c r="G57" s="144" t="s">
        <v>172</v>
      </c>
      <c r="H57" s="10"/>
      <c r="I57" s="18"/>
      <c r="J57" s="18"/>
    </row>
    <row r="58" spans="1:10" s="17" customFormat="1" ht="18.75" x14ac:dyDescent="0.3">
      <c r="A58" s="322"/>
      <c r="B58" s="10"/>
      <c r="C58" s="10"/>
      <c r="D58" s="10"/>
      <c r="E58" s="7"/>
      <c r="F58" s="145">
        <f>+A55</f>
        <v>52</v>
      </c>
      <c r="G58" s="146">
        <f>+G55</f>
        <v>125</v>
      </c>
      <c r="H58" s="10"/>
      <c r="I58" s="18"/>
      <c r="J58" s="18"/>
    </row>
    <row r="59" spans="1:10" s="17" customFormat="1" x14ac:dyDescent="0.25">
      <c r="A59" s="322"/>
      <c r="B59" s="10"/>
      <c r="C59" s="10"/>
      <c r="D59" s="10"/>
      <c r="E59" s="10"/>
      <c r="F59" s="10"/>
      <c r="G59" s="10"/>
      <c r="H59" s="10"/>
      <c r="I59" s="18"/>
      <c r="J59" s="18"/>
    </row>
    <row r="60" spans="1:10" s="17" customFormat="1" x14ac:dyDescent="0.25">
      <c r="A60" s="322"/>
      <c r="B60" s="10"/>
      <c r="C60" s="10"/>
      <c r="D60" s="10"/>
      <c r="E60" s="10"/>
      <c r="F60" s="10"/>
      <c r="G60" s="10"/>
      <c r="H60" s="10"/>
      <c r="I60" s="18"/>
      <c r="J60" s="18"/>
    </row>
    <row r="61" spans="1:10" s="17" customFormat="1" x14ac:dyDescent="0.25">
      <c r="A61" s="322"/>
      <c r="B61" s="10"/>
      <c r="C61" s="10"/>
      <c r="D61" s="10"/>
      <c r="E61" s="10"/>
      <c r="F61" s="10"/>
      <c r="G61" s="10"/>
      <c r="H61" s="10"/>
      <c r="I61" s="18"/>
      <c r="J61" s="18"/>
    </row>
    <row r="62" spans="1:10" s="17" customFormat="1" x14ac:dyDescent="0.25">
      <c r="A62" s="322"/>
      <c r="B62" s="10"/>
      <c r="C62" s="10"/>
      <c r="D62" s="10"/>
      <c r="E62" s="10"/>
      <c r="F62" s="10"/>
      <c r="G62" s="10"/>
      <c r="H62" s="10"/>
      <c r="I62" s="18"/>
      <c r="J62" s="18"/>
    </row>
    <row r="63" spans="1:10" s="17" customFormat="1" x14ac:dyDescent="0.25">
      <c r="A63" s="322"/>
      <c r="B63" s="10"/>
      <c r="C63" s="10"/>
      <c r="D63" s="10"/>
      <c r="E63" s="10"/>
      <c r="F63" s="10"/>
      <c r="G63" s="10"/>
      <c r="H63" s="10"/>
      <c r="I63" s="18"/>
      <c r="J63" s="18"/>
    </row>
    <row r="64" spans="1:10" s="17" customFormat="1" x14ac:dyDescent="0.25">
      <c r="A64" s="322"/>
      <c r="B64" s="10"/>
      <c r="C64" s="10"/>
      <c r="D64" s="10"/>
      <c r="E64" s="10"/>
      <c r="F64" s="10"/>
      <c r="G64" s="10"/>
      <c r="H64" s="10"/>
      <c r="I64" s="18"/>
      <c r="J64" s="18"/>
    </row>
    <row r="65" spans="1:10" s="17" customFormat="1" x14ac:dyDescent="0.25">
      <c r="A65" s="322"/>
      <c r="B65" s="10"/>
      <c r="C65" s="10"/>
      <c r="D65" s="10"/>
      <c r="E65" s="10"/>
      <c r="F65" s="10"/>
      <c r="G65" s="10"/>
      <c r="H65" s="10"/>
      <c r="I65" s="18"/>
      <c r="J65" s="18"/>
    </row>
    <row r="66" spans="1:10" s="17" customFormat="1" x14ac:dyDescent="0.25">
      <c r="A66" s="322"/>
      <c r="B66" s="10"/>
      <c r="C66" s="10"/>
      <c r="D66" s="10"/>
      <c r="E66" s="10"/>
      <c r="F66" s="10"/>
      <c r="G66" s="10"/>
      <c r="H66" s="10"/>
      <c r="I66" s="18"/>
      <c r="J66" s="18"/>
    </row>
    <row r="67" spans="1:10" s="17" customFormat="1" x14ac:dyDescent="0.25">
      <c r="A67" s="322"/>
      <c r="B67" s="10"/>
      <c r="C67" s="10"/>
      <c r="D67" s="10"/>
      <c r="E67" s="10"/>
      <c r="F67" s="10"/>
      <c r="G67" s="10"/>
      <c r="H67" s="10"/>
      <c r="I67" s="18"/>
      <c r="J67" s="18"/>
    </row>
    <row r="68" spans="1:10" s="17" customFormat="1" x14ac:dyDescent="0.25">
      <c r="A68" s="322"/>
      <c r="B68" s="10"/>
      <c r="C68" s="10"/>
      <c r="D68" s="10"/>
      <c r="E68" s="10"/>
      <c r="F68" s="10"/>
      <c r="G68" s="10"/>
      <c r="H68" s="10"/>
      <c r="I68" s="18"/>
      <c r="J68" s="18"/>
    </row>
    <row r="69" spans="1:10" s="17" customFormat="1" x14ac:dyDescent="0.25">
      <c r="A69" s="322"/>
      <c r="B69" s="10"/>
      <c r="C69" s="10"/>
      <c r="D69" s="10"/>
      <c r="E69" s="10"/>
      <c r="F69" s="10"/>
      <c r="G69" s="10"/>
      <c r="H69" s="10"/>
      <c r="I69" s="18"/>
      <c r="J69" s="18"/>
    </row>
    <row r="70" spans="1:10" s="17" customFormat="1" x14ac:dyDescent="0.25">
      <c r="A70" s="322"/>
      <c r="B70" s="10"/>
      <c r="C70" s="10"/>
      <c r="D70" s="10"/>
      <c r="E70" s="10"/>
      <c r="F70" s="10"/>
      <c r="G70" s="10"/>
      <c r="H70" s="10"/>
      <c r="I70" s="18"/>
      <c r="J70" s="18"/>
    </row>
    <row r="71" spans="1:10" s="17" customFormat="1" x14ac:dyDescent="0.25">
      <c r="A71" s="322"/>
      <c r="B71" s="10"/>
      <c r="C71" s="10"/>
      <c r="D71" s="10"/>
      <c r="E71" s="10"/>
      <c r="F71" s="10"/>
      <c r="G71" s="10"/>
      <c r="H71" s="10"/>
      <c r="I71" s="18"/>
      <c r="J71" s="18"/>
    </row>
    <row r="72" spans="1:10" s="17" customFormat="1" x14ac:dyDescent="0.25">
      <c r="A72" s="322"/>
      <c r="B72" s="10"/>
      <c r="C72" s="10"/>
      <c r="D72" s="10"/>
      <c r="E72" s="10"/>
      <c r="F72" s="10"/>
      <c r="G72" s="10"/>
      <c r="H72" s="10"/>
      <c r="I72" s="18"/>
      <c r="J72" s="18"/>
    </row>
    <row r="73" spans="1:10" s="17" customFormat="1" x14ac:dyDescent="0.25">
      <c r="A73" s="322"/>
      <c r="B73" s="10"/>
      <c r="C73" s="10"/>
      <c r="D73" s="10"/>
      <c r="E73" s="10"/>
      <c r="F73" s="10"/>
      <c r="G73" s="10"/>
      <c r="H73" s="10"/>
      <c r="I73" s="18"/>
      <c r="J73" s="18"/>
    </row>
    <row r="74" spans="1:10" s="17" customFormat="1" x14ac:dyDescent="0.25">
      <c r="A74" s="322"/>
      <c r="B74" s="10"/>
      <c r="C74" s="10"/>
      <c r="D74" s="10"/>
      <c r="E74" s="10"/>
      <c r="F74" s="10"/>
      <c r="G74" s="10"/>
      <c r="H74" s="10"/>
      <c r="I74" s="18"/>
      <c r="J74" s="18"/>
    </row>
    <row r="75" spans="1:10" s="17" customFormat="1" x14ac:dyDescent="0.25">
      <c r="A75" s="322"/>
      <c r="B75" s="10"/>
      <c r="C75" s="10"/>
      <c r="D75" s="10"/>
      <c r="E75" s="10"/>
      <c r="F75" s="10"/>
      <c r="G75" s="10"/>
      <c r="H75" s="10"/>
      <c r="I75" s="18"/>
      <c r="J75" s="18"/>
    </row>
    <row r="76" spans="1:10" s="17" customFormat="1" x14ac:dyDescent="0.25">
      <c r="A76" s="322"/>
      <c r="B76" s="10"/>
      <c r="C76" s="10"/>
      <c r="D76" s="10"/>
      <c r="E76" s="10"/>
      <c r="F76" s="10"/>
      <c r="G76" s="10"/>
      <c r="H76" s="10"/>
      <c r="I76" s="18"/>
      <c r="J76" s="18"/>
    </row>
    <row r="77" spans="1:10" s="17" customFormat="1" x14ac:dyDescent="0.25">
      <c r="A77" s="322"/>
      <c r="B77" s="10"/>
      <c r="C77" s="10"/>
      <c r="D77" s="10"/>
      <c r="E77" s="10"/>
      <c r="F77" s="10"/>
      <c r="G77" s="10"/>
      <c r="H77" s="10"/>
      <c r="I77" s="18"/>
      <c r="J77" s="18"/>
    </row>
    <row r="78" spans="1:10" s="17" customFormat="1" x14ac:dyDescent="0.25">
      <c r="A78" s="322"/>
      <c r="B78" s="10"/>
      <c r="C78" s="10"/>
      <c r="D78" s="10"/>
      <c r="E78" s="10"/>
      <c r="F78" s="10"/>
      <c r="G78" s="10"/>
      <c r="H78" s="10"/>
      <c r="I78" s="18"/>
      <c r="J78" s="18"/>
    </row>
    <row r="79" spans="1:10" s="17" customFormat="1" x14ac:dyDescent="0.25">
      <c r="A79" s="322"/>
      <c r="B79" s="10"/>
      <c r="C79" s="10"/>
      <c r="D79" s="10"/>
      <c r="E79" s="10"/>
      <c r="F79" s="10"/>
      <c r="G79" s="10"/>
      <c r="H79" s="10"/>
      <c r="I79" s="18"/>
      <c r="J79" s="18"/>
    </row>
    <row r="80" spans="1:10" s="17" customFormat="1" x14ac:dyDescent="0.25">
      <c r="A80" s="322"/>
      <c r="B80" s="10"/>
      <c r="C80" s="10"/>
      <c r="D80" s="10"/>
      <c r="E80" s="10"/>
      <c r="F80" s="10"/>
      <c r="G80" s="10"/>
      <c r="H80" s="10"/>
      <c r="I80" s="18"/>
      <c r="J80" s="18"/>
    </row>
    <row r="81" spans="1:10" s="17" customFormat="1" x14ac:dyDescent="0.25">
      <c r="A81" s="322"/>
      <c r="B81" s="10"/>
      <c r="C81" s="10"/>
      <c r="D81" s="10"/>
      <c r="E81" s="10"/>
      <c r="F81" s="10"/>
      <c r="G81" s="10"/>
      <c r="H81" s="10"/>
      <c r="I81" s="18"/>
      <c r="J81" s="18"/>
    </row>
    <row r="82" spans="1:10" s="17" customFormat="1" x14ac:dyDescent="0.25">
      <c r="A82" s="322"/>
      <c r="B82" s="10"/>
      <c r="C82" s="10"/>
      <c r="D82" s="10"/>
      <c r="E82" s="10"/>
      <c r="F82" s="10"/>
      <c r="G82" s="10"/>
      <c r="H82" s="10"/>
      <c r="I82" s="18"/>
      <c r="J82" s="18"/>
    </row>
    <row r="83" spans="1:10" s="17" customFormat="1" x14ac:dyDescent="0.25">
      <c r="A83" s="322"/>
      <c r="B83" s="10"/>
      <c r="C83" s="10"/>
      <c r="D83" s="10"/>
      <c r="E83" s="10"/>
      <c r="F83" s="10"/>
      <c r="G83" s="10"/>
      <c r="H83" s="10"/>
      <c r="I83" s="18"/>
      <c r="J83" s="18"/>
    </row>
    <row r="84" spans="1:10" s="17" customFormat="1" x14ac:dyDescent="0.25">
      <c r="A84" s="322"/>
      <c r="B84" s="10"/>
      <c r="C84" s="10"/>
      <c r="D84" s="10"/>
      <c r="E84" s="10"/>
      <c r="F84" s="10"/>
      <c r="G84" s="10"/>
      <c r="H84" s="10"/>
      <c r="I84" s="18"/>
      <c r="J84" s="18"/>
    </row>
    <row r="85" spans="1:10" s="17" customFormat="1" x14ac:dyDescent="0.25">
      <c r="A85" s="322"/>
      <c r="B85" s="10"/>
      <c r="C85" s="10"/>
      <c r="D85" s="10"/>
      <c r="E85" s="10"/>
      <c r="F85" s="10"/>
      <c r="G85" s="10"/>
      <c r="H85" s="10"/>
      <c r="I85" s="18"/>
      <c r="J85" s="18"/>
    </row>
    <row r="86" spans="1:10" s="17" customFormat="1" x14ac:dyDescent="0.25">
      <c r="A86" s="322"/>
      <c r="B86" s="10"/>
      <c r="C86" s="10"/>
      <c r="D86" s="10"/>
      <c r="E86" s="10"/>
      <c r="F86" s="10"/>
      <c r="G86" s="10"/>
      <c r="H86" s="10"/>
      <c r="I86" s="18"/>
      <c r="J86" s="18"/>
    </row>
    <row r="87" spans="1:10" s="17" customFormat="1" x14ac:dyDescent="0.25">
      <c r="A87" s="322"/>
      <c r="B87" s="10"/>
      <c r="C87" s="10"/>
      <c r="D87" s="10"/>
      <c r="E87" s="10"/>
      <c r="F87" s="10"/>
      <c r="G87" s="10"/>
      <c r="H87" s="10"/>
      <c r="I87" s="18"/>
      <c r="J87" s="18"/>
    </row>
    <row r="88" spans="1:10" s="17" customFormat="1" x14ac:dyDescent="0.25">
      <c r="A88" s="322"/>
      <c r="B88" s="10"/>
      <c r="C88" s="10"/>
      <c r="D88" s="10"/>
      <c r="E88" s="10"/>
      <c r="F88" s="10"/>
      <c r="G88" s="10"/>
      <c r="H88" s="10"/>
      <c r="I88" s="18"/>
      <c r="J88" s="18"/>
    </row>
    <row r="89" spans="1:10" s="17" customFormat="1" x14ac:dyDescent="0.25">
      <c r="A89" s="322"/>
      <c r="B89" s="10"/>
      <c r="C89" s="10"/>
      <c r="D89" s="10"/>
      <c r="E89" s="10"/>
      <c r="F89" s="10"/>
      <c r="G89" s="10"/>
      <c r="H89" s="10"/>
      <c r="I89" s="18"/>
      <c r="J89" s="18"/>
    </row>
    <row r="90" spans="1:10" s="17" customFormat="1" x14ac:dyDescent="0.25">
      <c r="A90" s="322"/>
      <c r="B90" s="10"/>
      <c r="C90" s="10"/>
      <c r="D90" s="10"/>
      <c r="E90" s="10"/>
      <c r="F90" s="10"/>
      <c r="G90" s="10"/>
      <c r="H90" s="10"/>
      <c r="I90" s="18"/>
      <c r="J90" s="18"/>
    </row>
    <row r="91" spans="1:10" s="17" customFormat="1" x14ac:dyDescent="0.25">
      <c r="A91" s="322"/>
      <c r="B91" s="10"/>
      <c r="C91" s="10"/>
      <c r="D91" s="10"/>
      <c r="E91" s="10"/>
      <c r="F91" s="10"/>
      <c r="G91" s="10"/>
      <c r="H91" s="10"/>
      <c r="I91" s="18"/>
      <c r="J91" s="18"/>
    </row>
    <row r="92" spans="1:10" s="17" customFormat="1" x14ac:dyDescent="0.25">
      <c r="A92" s="322"/>
      <c r="B92" s="10"/>
      <c r="C92" s="10"/>
      <c r="D92" s="10"/>
      <c r="E92" s="10"/>
      <c r="F92" s="10"/>
      <c r="G92" s="10"/>
      <c r="H92" s="10"/>
      <c r="I92" s="18"/>
      <c r="J92" s="18"/>
    </row>
    <row r="93" spans="1:10" s="17" customFormat="1" x14ac:dyDescent="0.25">
      <c r="A93" s="322"/>
      <c r="B93" s="10"/>
      <c r="C93" s="10"/>
      <c r="D93" s="10"/>
      <c r="E93" s="10"/>
      <c r="F93" s="10"/>
      <c r="G93" s="10"/>
      <c r="H93" s="10"/>
      <c r="I93" s="18"/>
      <c r="J93" s="18"/>
    </row>
    <row r="94" spans="1:10" s="17" customFormat="1" x14ac:dyDescent="0.25">
      <c r="A94" s="10"/>
      <c r="B94" s="10"/>
      <c r="C94" s="10"/>
      <c r="D94" s="10"/>
      <c r="E94" s="10"/>
      <c r="F94" s="10"/>
      <c r="G94" s="10"/>
      <c r="H94" s="10"/>
      <c r="I94" s="18"/>
      <c r="J94" s="18"/>
    </row>
    <row r="95" spans="1:10" s="17" customFormat="1" x14ac:dyDescent="0.25">
      <c r="A95" s="10"/>
      <c r="B95" s="10"/>
      <c r="C95" s="10"/>
      <c r="D95" s="10"/>
      <c r="E95" s="10"/>
      <c r="F95" s="10"/>
      <c r="G95" s="10"/>
      <c r="H95" s="10"/>
      <c r="I95" s="18"/>
      <c r="J95" s="18"/>
    </row>
    <row r="96" spans="1:10" s="17" customFormat="1" x14ac:dyDescent="0.25">
      <c r="A96" s="10"/>
      <c r="B96" s="10"/>
      <c r="C96" s="10"/>
      <c r="D96" s="10"/>
      <c r="E96" s="10"/>
      <c r="F96" s="10"/>
      <c r="G96" s="10"/>
      <c r="H96" s="10"/>
      <c r="I96" s="18"/>
      <c r="J96" s="18"/>
    </row>
    <row r="97" spans="1:10" s="17" customFormat="1" x14ac:dyDescent="0.25">
      <c r="A97" s="10"/>
      <c r="B97" s="10"/>
      <c r="C97" s="10"/>
      <c r="D97" s="10"/>
      <c r="E97" s="10"/>
      <c r="F97" s="10"/>
      <c r="G97" s="10"/>
      <c r="H97" s="10"/>
      <c r="I97" s="18"/>
      <c r="J97" s="18"/>
    </row>
    <row r="98" spans="1:10" s="17" customFormat="1" x14ac:dyDescent="0.25">
      <c r="A98" s="10"/>
      <c r="B98" s="10"/>
      <c r="C98" s="10"/>
      <c r="D98" s="10"/>
      <c r="E98" s="10"/>
      <c r="F98" s="10"/>
      <c r="G98" s="10"/>
      <c r="H98" s="10"/>
      <c r="I98" s="18"/>
      <c r="J98" s="18"/>
    </row>
    <row r="99" spans="1:10" s="17" customFormat="1" x14ac:dyDescent="0.25">
      <c r="A99" s="10"/>
      <c r="B99" s="10"/>
      <c r="C99" s="10"/>
      <c r="D99" s="10"/>
      <c r="E99" s="10"/>
      <c r="F99" s="10"/>
      <c r="G99" s="10"/>
      <c r="H99" s="10"/>
      <c r="I99" s="18"/>
      <c r="J99" s="18"/>
    </row>
    <row r="100" spans="1:10" s="17" customFormat="1" x14ac:dyDescent="0.25">
      <c r="A100" s="10"/>
      <c r="B100" s="10"/>
      <c r="C100" s="10"/>
      <c r="D100" s="10"/>
      <c r="E100" s="10"/>
      <c r="F100" s="10"/>
      <c r="G100" s="10"/>
      <c r="H100" s="10"/>
      <c r="I100" s="18"/>
      <c r="J100" s="18"/>
    </row>
    <row r="101" spans="1:10" s="17" customFormat="1" x14ac:dyDescent="0.25">
      <c r="A101" s="10"/>
      <c r="B101" s="10"/>
      <c r="C101" s="10"/>
      <c r="D101" s="10"/>
      <c r="E101" s="10"/>
      <c r="F101" s="10"/>
      <c r="G101" s="10"/>
      <c r="H101" s="10"/>
      <c r="I101" s="18"/>
      <c r="J101" s="18"/>
    </row>
  </sheetData>
  <sortState ref="B3:G58">
    <sortCondition ref="B3"/>
  </sortState>
  <hyperlinks>
    <hyperlink ref="C16" r:id="rId1" tooltip="ver libros de Quintero Aldana, Julián" display="http://www.sintesis.com/autor/quintero+aldana+juli%E1n"/>
  </hyperlinks>
  <pageMargins left="0.7" right="0.7" top="0.75" bottom="0.75" header="0.3" footer="0.3"/>
  <pageSetup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4"/>
  <sheetViews>
    <sheetView zoomScaleNormal="100" workbookViewId="0">
      <selection activeCell="H20" sqref="H20"/>
    </sheetView>
  </sheetViews>
  <sheetFormatPr baseColWidth="10" defaultRowHeight="15" x14ac:dyDescent="0.25"/>
  <cols>
    <col min="1" max="1" width="9.42578125" style="10" customWidth="1"/>
    <col min="2" max="2" width="71" style="10" customWidth="1"/>
    <col min="3" max="3" width="42.42578125" style="10" customWidth="1"/>
    <col min="4" max="4" width="24.85546875" style="10" customWidth="1"/>
    <col min="5" max="5" width="23.7109375" style="10" customWidth="1"/>
    <col min="6" max="6" width="20.7109375" style="10" customWidth="1"/>
    <col min="7" max="7" width="15.7109375" style="10" customWidth="1"/>
    <col min="8" max="8" width="12.7109375" style="10" customWidth="1"/>
    <col min="9" max="16384" width="11.42578125" style="10"/>
  </cols>
  <sheetData>
    <row r="1" spans="1:9" s="17" customFormat="1" ht="18.75" customHeight="1" x14ac:dyDescent="0.25">
      <c r="A1" s="416"/>
      <c r="B1" s="409" t="s">
        <v>1866</v>
      </c>
      <c r="C1" s="409" t="s">
        <v>246</v>
      </c>
      <c r="D1" s="410"/>
      <c r="E1" s="300"/>
      <c r="F1" s="300" t="s">
        <v>289</v>
      </c>
      <c r="G1" s="410"/>
      <c r="H1" s="40"/>
      <c r="I1" s="44"/>
    </row>
    <row r="2" spans="1:9" s="17" customFormat="1" ht="18.75" customHeight="1" x14ac:dyDescent="0.25">
      <c r="A2" s="357" t="s">
        <v>250</v>
      </c>
      <c r="B2" s="411" t="s">
        <v>247</v>
      </c>
      <c r="C2" s="411"/>
      <c r="D2" s="411" t="s">
        <v>248</v>
      </c>
      <c r="E2" s="301" t="s">
        <v>34</v>
      </c>
      <c r="F2" s="301" t="s">
        <v>290</v>
      </c>
      <c r="G2" s="411" t="s">
        <v>249</v>
      </c>
      <c r="H2" s="41"/>
      <c r="I2" s="44"/>
    </row>
    <row r="3" spans="1:9" s="17" customFormat="1" x14ac:dyDescent="0.25">
      <c r="A3" s="42">
        <v>1</v>
      </c>
      <c r="B3" s="137" t="s">
        <v>3678</v>
      </c>
      <c r="C3" s="114"/>
      <c r="D3" s="114"/>
      <c r="E3" s="125"/>
      <c r="F3" s="344"/>
      <c r="G3" s="139">
        <v>2</v>
      </c>
      <c r="H3" s="41"/>
      <c r="I3" s="44"/>
    </row>
    <row r="4" spans="1:9" s="17" customFormat="1" x14ac:dyDescent="0.25">
      <c r="A4" s="42">
        <f>+A3+1</f>
        <v>2</v>
      </c>
      <c r="B4" s="114" t="s">
        <v>1903</v>
      </c>
      <c r="C4" s="112" t="s">
        <v>2607</v>
      </c>
      <c r="D4" s="114"/>
      <c r="E4" s="345"/>
      <c r="F4" s="344"/>
      <c r="G4" s="125">
        <v>5</v>
      </c>
      <c r="H4" s="41"/>
      <c r="I4" s="44"/>
    </row>
    <row r="5" spans="1:9" s="17" customFormat="1" x14ac:dyDescent="0.25">
      <c r="A5" s="42">
        <f t="shared" ref="A5:A42" si="0">+A4+1</f>
        <v>3</v>
      </c>
      <c r="B5" s="137" t="s">
        <v>3671</v>
      </c>
      <c r="C5" s="114"/>
      <c r="D5" s="114"/>
      <c r="E5" s="125"/>
      <c r="F5" s="344"/>
      <c r="G5" s="139">
        <v>2</v>
      </c>
      <c r="H5" s="41"/>
      <c r="I5" s="44"/>
    </row>
    <row r="6" spans="1:9" s="17" customFormat="1" x14ac:dyDescent="0.25">
      <c r="A6" s="42">
        <f t="shared" si="0"/>
        <v>4</v>
      </c>
      <c r="B6" s="414" t="s">
        <v>1886</v>
      </c>
      <c r="C6" s="298" t="s">
        <v>1887</v>
      </c>
      <c r="D6" s="123"/>
      <c r="E6" s="345"/>
      <c r="F6" s="344"/>
      <c r="G6" s="125">
        <v>2</v>
      </c>
      <c r="H6" s="41"/>
      <c r="I6" s="44"/>
    </row>
    <row r="7" spans="1:9" s="15" customFormat="1" x14ac:dyDescent="0.25">
      <c r="A7" s="42">
        <f t="shared" si="0"/>
        <v>5</v>
      </c>
      <c r="B7" s="114" t="s">
        <v>1915</v>
      </c>
      <c r="C7" s="112" t="s">
        <v>2608</v>
      </c>
      <c r="D7" s="114"/>
      <c r="E7" s="345"/>
      <c r="F7" s="344"/>
      <c r="G7" s="125">
        <v>5</v>
      </c>
      <c r="H7" s="41"/>
      <c r="I7" s="53"/>
    </row>
    <row r="8" spans="1:9" s="17" customFormat="1" x14ac:dyDescent="0.25">
      <c r="A8" s="42">
        <f t="shared" si="0"/>
        <v>6</v>
      </c>
      <c r="B8" s="114" t="s">
        <v>1921</v>
      </c>
      <c r="C8" s="112" t="s">
        <v>2609</v>
      </c>
      <c r="D8" s="114" t="s">
        <v>2615</v>
      </c>
      <c r="E8" s="125">
        <v>2015</v>
      </c>
      <c r="F8" s="344" t="s">
        <v>2571</v>
      </c>
      <c r="G8" s="125">
        <v>3</v>
      </c>
      <c r="H8" s="41"/>
      <c r="I8" s="44"/>
    </row>
    <row r="9" spans="1:9" s="14" customFormat="1" x14ac:dyDescent="0.25">
      <c r="A9" s="42">
        <f t="shared" si="0"/>
        <v>7</v>
      </c>
      <c r="B9" s="114" t="s">
        <v>1919</v>
      </c>
      <c r="C9" s="112" t="s">
        <v>2610</v>
      </c>
      <c r="D9" s="114" t="s">
        <v>1659</v>
      </c>
      <c r="E9" s="125">
        <v>2015</v>
      </c>
      <c r="F9" s="344" t="s">
        <v>2571</v>
      </c>
      <c r="G9" s="125">
        <v>3</v>
      </c>
      <c r="H9" s="41"/>
      <c r="I9" s="56"/>
    </row>
    <row r="10" spans="1:9" s="17" customFormat="1" x14ac:dyDescent="0.25">
      <c r="A10" s="42">
        <f t="shared" si="0"/>
        <v>8</v>
      </c>
      <c r="B10" s="114" t="s">
        <v>1904</v>
      </c>
      <c r="C10" s="112" t="s">
        <v>2611</v>
      </c>
      <c r="D10" s="114" t="s">
        <v>1256</v>
      </c>
      <c r="E10" s="345">
        <v>2016</v>
      </c>
      <c r="F10" s="344" t="s">
        <v>2571</v>
      </c>
      <c r="G10" s="125">
        <v>5</v>
      </c>
      <c r="H10" s="41"/>
      <c r="I10" s="44"/>
    </row>
    <row r="11" spans="1:9" s="17" customFormat="1" x14ac:dyDescent="0.25">
      <c r="A11" s="42">
        <f t="shared" si="0"/>
        <v>9</v>
      </c>
      <c r="B11" s="119" t="s">
        <v>1871</v>
      </c>
      <c r="C11" s="114" t="s">
        <v>3811</v>
      </c>
      <c r="D11" s="114" t="s">
        <v>3812</v>
      </c>
      <c r="E11" s="395"/>
      <c r="F11" s="344"/>
      <c r="G11" s="125">
        <v>5</v>
      </c>
      <c r="H11" s="41"/>
      <c r="I11" s="44"/>
    </row>
    <row r="12" spans="1:9" s="17" customFormat="1" x14ac:dyDescent="0.25">
      <c r="A12" s="42">
        <f t="shared" si="0"/>
        <v>10</v>
      </c>
      <c r="B12" s="117" t="s">
        <v>1872</v>
      </c>
      <c r="C12" s="114" t="s">
        <v>3813</v>
      </c>
      <c r="D12" s="114" t="s">
        <v>3812</v>
      </c>
      <c r="E12" s="139"/>
      <c r="F12" s="344"/>
      <c r="G12" s="125">
        <v>5</v>
      </c>
      <c r="H12" s="41"/>
      <c r="I12" s="44"/>
    </row>
    <row r="13" spans="1:9" s="17" customFormat="1" x14ac:dyDescent="0.25">
      <c r="A13" s="42">
        <f t="shared" si="0"/>
        <v>11</v>
      </c>
      <c r="B13" s="137" t="s">
        <v>2390</v>
      </c>
      <c r="C13" s="114"/>
      <c r="D13" s="114"/>
      <c r="E13" s="125"/>
      <c r="F13" s="344"/>
      <c r="G13" s="139">
        <v>2</v>
      </c>
      <c r="H13" s="41"/>
      <c r="I13" s="44"/>
    </row>
    <row r="14" spans="1:9" s="17" customFormat="1" x14ac:dyDescent="0.25">
      <c r="A14" s="42">
        <f t="shared" si="0"/>
        <v>12</v>
      </c>
      <c r="B14" s="66" t="s">
        <v>1869</v>
      </c>
      <c r="C14" s="412" t="s">
        <v>1870</v>
      </c>
      <c r="D14" s="412" t="s">
        <v>1758</v>
      </c>
      <c r="E14" s="395"/>
      <c r="F14" s="344" t="s">
        <v>2571</v>
      </c>
      <c r="G14" s="151">
        <v>1</v>
      </c>
      <c r="H14" s="41"/>
      <c r="I14" s="44"/>
    </row>
    <row r="15" spans="1:9" s="17" customFormat="1" x14ac:dyDescent="0.25">
      <c r="A15" s="42">
        <f t="shared" si="0"/>
        <v>13</v>
      </c>
      <c r="B15" s="114" t="s">
        <v>1901</v>
      </c>
      <c r="C15" s="112" t="s">
        <v>2606</v>
      </c>
      <c r="D15" s="114" t="s">
        <v>2614</v>
      </c>
      <c r="E15" s="345">
        <v>2016</v>
      </c>
      <c r="F15" s="344" t="s">
        <v>2571</v>
      </c>
      <c r="G15" s="125">
        <v>5</v>
      </c>
      <c r="H15" s="41"/>
      <c r="I15" s="44"/>
    </row>
    <row r="16" spans="1:9" s="17" customFormat="1" x14ac:dyDescent="0.25">
      <c r="A16" s="42">
        <f t="shared" si="0"/>
        <v>14</v>
      </c>
      <c r="B16" s="137" t="s">
        <v>3681</v>
      </c>
      <c r="C16" s="114"/>
      <c r="D16" s="114"/>
      <c r="E16" s="125"/>
      <c r="F16" s="344"/>
      <c r="G16" s="139">
        <v>2</v>
      </c>
      <c r="H16" s="41"/>
      <c r="I16" s="44"/>
    </row>
    <row r="17" spans="1:10" s="17" customFormat="1" ht="30" x14ac:dyDescent="0.25">
      <c r="A17" s="42">
        <f t="shared" si="0"/>
        <v>15</v>
      </c>
      <c r="B17" s="413" t="s">
        <v>1876</v>
      </c>
      <c r="C17" s="413" t="s">
        <v>1877</v>
      </c>
      <c r="D17" s="123"/>
      <c r="E17" s="139"/>
      <c r="F17" s="344"/>
      <c r="G17" s="125">
        <v>2</v>
      </c>
      <c r="H17" s="41"/>
      <c r="I17" s="44"/>
    </row>
    <row r="18" spans="1:10" s="17" customFormat="1" x14ac:dyDescent="0.25">
      <c r="A18" s="42">
        <f t="shared" si="0"/>
        <v>16</v>
      </c>
      <c r="B18" s="137" t="s">
        <v>3675</v>
      </c>
      <c r="C18" s="114"/>
      <c r="D18" s="114"/>
      <c r="E18" s="125"/>
      <c r="F18" s="344"/>
      <c r="G18" s="139">
        <v>2</v>
      </c>
      <c r="H18" s="41"/>
      <c r="I18" s="44"/>
    </row>
    <row r="19" spans="1:10" s="14" customFormat="1" x14ac:dyDescent="0.25">
      <c r="A19" s="600">
        <f t="shared" si="0"/>
        <v>17</v>
      </c>
      <c r="B19" s="601" t="s">
        <v>3685</v>
      </c>
      <c r="C19" s="114" t="s">
        <v>3840</v>
      </c>
      <c r="D19" s="114" t="s">
        <v>3841</v>
      </c>
      <c r="E19" s="125">
        <v>2012</v>
      </c>
      <c r="F19" s="344" t="s">
        <v>290</v>
      </c>
      <c r="G19" s="139">
        <v>2</v>
      </c>
      <c r="H19" s="41" t="s">
        <v>3842</v>
      </c>
      <c r="I19" s="56"/>
    </row>
    <row r="20" spans="1:10" s="17" customFormat="1" ht="30" x14ac:dyDescent="0.25">
      <c r="A20" s="42">
        <f t="shared" si="0"/>
        <v>18</v>
      </c>
      <c r="B20" s="276" t="s">
        <v>1900</v>
      </c>
      <c r="C20" s="298" t="s">
        <v>1781</v>
      </c>
      <c r="D20" s="123"/>
      <c r="E20" s="345"/>
      <c r="F20" s="344"/>
      <c r="G20" s="125">
        <v>2</v>
      </c>
      <c r="H20" s="41"/>
      <c r="I20" s="44"/>
    </row>
    <row r="21" spans="1:10" s="17" customFormat="1" x14ac:dyDescent="0.25">
      <c r="A21" s="42">
        <f t="shared" si="0"/>
        <v>19</v>
      </c>
      <c r="B21" s="137" t="s">
        <v>3683</v>
      </c>
      <c r="C21" s="114"/>
      <c r="D21" s="114"/>
      <c r="E21" s="125"/>
      <c r="F21" s="344"/>
      <c r="G21" s="139">
        <v>2</v>
      </c>
      <c r="H21" s="41"/>
      <c r="I21" s="44"/>
    </row>
    <row r="22" spans="1:10" s="17" customFormat="1" x14ac:dyDescent="0.25">
      <c r="A22" s="42">
        <f t="shared" si="0"/>
        <v>20</v>
      </c>
      <c r="B22" s="114" t="s">
        <v>1908</v>
      </c>
      <c r="C22" s="112" t="s">
        <v>2612</v>
      </c>
      <c r="D22" s="114" t="s">
        <v>2616</v>
      </c>
      <c r="E22" s="395">
        <v>2016</v>
      </c>
      <c r="F22" s="344" t="s">
        <v>2571</v>
      </c>
      <c r="G22" s="125">
        <v>3</v>
      </c>
      <c r="H22" s="41"/>
      <c r="I22" s="44"/>
    </row>
    <row r="23" spans="1:10" s="17" customFormat="1" x14ac:dyDescent="0.25">
      <c r="A23" s="42">
        <f t="shared" si="0"/>
        <v>21</v>
      </c>
      <c r="B23" s="137" t="s">
        <v>3669</v>
      </c>
      <c r="C23" s="114"/>
      <c r="D23" s="114"/>
      <c r="E23" s="125"/>
      <c r="F23" s="344"/>
      <c r="G23" s="139">
        <v>2</v>
      </c>
      <c r="H23" s="41"/>
      <c r="I23" s="44"/>
    </row>
    <row r="24" spans="1:10" s="17" customFormat="1" x14ac:dyDescent="0.25">
      <c r="A24" s="42">
        <f t="shared" si="0"/>
        <v>22</v>
      </c>
      <c r="B24" s="137" t="s">
        <v>3672</v>
      </c>
      <c r="C24" s="114"/>
      <c r="D24" s="114"/>
      <c r="E24" s="125"/>
      <c r="F24" s="344"/>
      <c r="G24" s="139">
        <v>2</v>
      </c>
      <c r="H24" s="41"/>
      <c r="I24" s="44"/>
    </row>
    <row r="25" spans="1:10" s="17" customFormat="1" x14ac:dyDescent="0.25">
      <c r="A25" s="42">
        <f t="shared" si="0"/>
        <v>23</v>
      </c>
      <c r="B25" s="64" t="s">
        <v>1880</v>
      </c>
      <c r="C25" s="64" t="s">
        <v>1881</v>
      </c>
      <c r="D25" s="123"/>
      <c r="E25" s="345"/>
      <c r="F25" s="344"/>
      <c r="G25" s="125">
        <v>2</v>
      </c>
      <c r="H25" s="41"/>
      <c r="I25" s="44"/>
    </row>
    <row r="26" spans="1:10" s="17" customFormat="1" x14ac:dyDescent="0.25">
      <c r="A26" s="42">
        <f t="shared" si="0"/>
        <v>24</v>
      </c>
      <c r="B26" s="137" t="s">
        <v>3666</v>
      </c>
      <c r="C26" s="114"/>
      <c r="D26" s="114"/>
      <c r="E26" s="125"/>
      <c r="F26" s="344"/>
      <c r="G26" s="139">
        <v>2</v>
      </c>
      <c r="H26" s="41"/>
      <c r="I26" s="44"/>
    </row>
    <row r="27" spans="1:10" s="17" customFormat="1" x14ac:dyDescent="0.25">
      <c r="A27" s="42">
        <f t="shared" si="0"/>
        <v>25</v>
      </c>
      <c r="B27" s="137" t="s">
        <v>3690</v>
      </c>
      <c r="C27" s="114"/>
      <c r="D27" s="114"/>
      <c r="E27" s="125"/>
      <c r="F27" s="344"/>
      <c r="G27" s="139">
        <v>2</v>
      </c>
      <c r="H27" s="41"/>
      <c r="I27" s="44"/>
    </row>
    <row r="28" spans="1:10" s="17" customFormat="1" x14ac:dyDescent="0.25">
      <c r="A28" s="42">
        <f t="shared" si="0"/>
        <v>26</v>
      </c>
      <c r="B28" s="114" t="s">
        <v>1913</v>
      </c>
      <c r="C28" s="114"/>
      <c r="D28" s="114"/>
      <c r="E28" s="345"/>
      <c r="F28" s="344"/>
      <c r="G28" s="125">
        <v>5</v>
      </c>
      <c r="H28" s="41"/>
      <c r="I28" s="44"/>
    </row>
    <row r="29" spans="1:10" s="17" customFormat="1" x14ac:dyDescent="0.25">
      <c r="A29" s="42">
        <f t="shared" si="0"/>
        <v>27</v>
      </c>
      <c r="B29" s="114" t="s">
        <v>1909</v>
      </c>
      <c r="C29" s="527" t="s">
        <v>2613</v>
      </c>
      <c r="D29" s="114" t="s">
        <v>2617</v>
      </c>
      <c r="E29" s="395">
        <v>2015</v>
      </c>
      <c r="F29" s="344" t="s">
        <v>2571</v>
      </c>
      <c r="G29" s="125">
        <v>3</v>
      </c>
      <c r="H29" s="41"/>
      <c r="I29" s="44"/>
    </row>
    <row r="30" spans="1:10" s="17" customFormat="1" x14ac:dyDescent="0.25">
      <c r="A30" s="42">
        <f t="shared" si="0"/>
        <v>28</v>
      </c>
      <c r="B30" s="132" t="s">
        <v>1867</v>
      </c>
      <c r="C30" s="114"/>
      <c r="D30" s="114"/>
      <c r="E30" s="395"/>
      <c r="F30" s="344" t="s">
        <v>2571</v>
      </c>
      <c r="G30" s="125">
        <v>5</v>
      </c>
      <c r="H30" s="41"/>
      <c r="I30" s="44"/>
    </row>
    <row r="31" spans="1:10" s="17" customFormat="1" x14ac:dyDescent="0.25">
      <c r="A31" s="42">
        <f t="shared" si="0"/>
        <v>29</v>
      </c>
      <c r="B31" s="137" t="s">
        <v>3684</v>
      </c>
      <c r="C31" s="114"/>
      <c r="D31" s="114"/>
      <c r="E31" s="125"/>
      <c r="F31" s="344"/>
      <c r="G31" s="139">
        <v>2</v>
      </c>
      <c r="H31" s="41"/>
      <c r="I31" s="57"/>
      <c r="J31" s="18"/>
    </row>
    <row r="32" spans="1:10" s="17" customFormat="1" x14ac:dyDescent="0.25">
      <c r="A32" s="42">
        <f t="shared" si="0"/>
        <v>30</v>
      </c>
      <c r="B32" s="137" t="s">
        <v>3682</v>
      </c>
      <c r="C32" s="114"/>
      <c r="D32" s="114"/>
      <c r="E32" s="125"/>
      <c r="F32" s="344"/>
      <c r="G32" s="139">
        <v>2</v>
      </c>
      <c r="H32" s="10"/>
      <c r="I32" s="18"/>
      <c r="J32" s="18"/>
    </row>
    <row r="33" spans="1:10" s="17" customFormat="1" x14ac:dyDescent="0.25">
      <c r="A33" s="42">
        <f t="shared" si="0"/>
        <v>31</v>
      </c>
      <c r="B33" s="297" t="s">
        <v>1874</v>
      </c>
      <c r="C33" s="298" t="s">
        <v>1875</v>
      </c>
      <c r="D33" s="123"/>
      <c r="E33" s="139"/>
      <c r="F33" s="344" t="s">
        <v>2571</v>
      </c>
      <c r="G33" s="125">
        <v>2</v>
      </c>
      <c r="H33" s="10"/>
      <c r="I33" s="18"/>
      <c r="J33" s="18"/>
    </row>
    <row r="34" spans="1:10" s="17" customFormat="1" x14ac:dyDescent="0.25">
      <c r="A34" s="42">
        <f t="shared" si="0"/>
        <v>32</v>
      </c>
      <c r="B34" s="114" t="s">
        <v>1912</v>
      </c>
      <c r="C34" s="114" t="s">
        <v>2618</v>
      </c>
      <c r="D34" s="114" t="s">
        <v>2619</v>
      </c>
      <c r="E34" s="598">
        <v>2016</v>
      </c>
      <c r="F34" s="344" t="s">
        <v>2571</v>
      </c>
      <c r="G34" s="125">
        <v>3</v>
      </c>
      <c r="H34" s="10"/>
      <c r="I34" s="18"/>
      <c r="J34" s="18"/>
    </row>
    <row r="35" spans="1:10" x14ac:dyDescent="0.25">
      <c r="A35" s="42">
        <f t="shared" si="0"/>
        <v>33</v>
      </c>
      <c r="B35" s="114" t="s">
        <v>1902</v>
      </c>
      <c r="C35" s="114" t="s">
        <v>2620</v>
      </c>
      <c r="D35" s="114" t="s">
        <v>2621</v>
      </c>
      <c r="E35" s="345">
        <v>2016</v>
      </c>
      <c r="F35" s="344" t="s">
        <v>2571</v>
      </c>
      <c r="G35" s="125">
        <v>5</v>
      </c>
    </row>
    <row r="36" spans="1:10" x14ac:dyDescent="0.25">
      <c r="A36" s="42">
        <f t="shared" si="0"/>
        <v>34</v>
      </c>
      <c r="B36" s="137" t="s">
        <v>3686</v>
      </c>
      <c r="C36" s="114"/>
      <c r="D36" s="114"/>
      <c r="E36" s="125"/>
      <c r="F36" s="344"/>
      <c r="G36" s="139">
        <v>2</v>
      </c>
    </row>
    <row r="37" spans="1:10" x14ac:dyDescent="0.25">
      <c r="A37" s="42">
        <f t="shared" si="0"/>
        <v>35</v>
      </c>
      <c r="B37" s="297" t="s">
        <v>1894</v>
      </c>
      <c r="C37" s="298" t="s">
        <v>1895</v>
      </c>
      <c r="D37" s="123"/>
      <c r="E37" s="345"/>
      <c r="F37" s="344"/>
      <c r="G37" s="125">
        <v>2</v>
      </c>
    </row>
    <row r="38" spans="1:10" ht="30" x14ac:dyDescent="0.25">
      <c r="A38" s="42">
        <f t="shared" si="0"/>
        <v>36</v>
      </c>
      <c r="B38" s="137" t="s">
        <v>3668</v>
      </c>
      <c r="C38" s="114"/>
      <c r="D38" s="114"/>
      <c r="E38" s="125"/>
      <c r="F38" s="344"/>
      <c r="G38" s="139">
        <v>2</v>
      </c>
    </row>
    <row r="39" spans="1:10" x14ac:dyDescent="0.25">
      <c r="A39" s="42">
        <f t="shared" si="0"/>
        <v>37</v>
      </c>
      <c r="B39" s="137" t="s">
        <v>3667</v>
      </c>
      <c r="C39" s="114"/>
      <c r="D39" s="114"/>
      <c r="E39" s="125"/>
      <c r="F39" s="344"/>
      <c r="G39" s="139">
        <v>2</v>
      </c>
    </row>
    <row r="40" spans="1:10" x14ac:dyDescent="0.25">
      <c r="A40" s="42">
        <f t="shared" si="0"/>
        <v>38</v>
      </c>
      <c r="B40" s="114" t="s">
        <v>1906</v>
      </c>
      <c r="C40" s="114" t="s">
        <v>2622</v>
      </c>
      <c r="D40" s="114" t="s">
        <v>2623</v>
      </c>
      <c r="E40" s="345">
        <v>2016</v>
      </c>
      <c r="F40" s="344" t="s">
        <v>2571</v>
      </c>
      <c r="G40" s="125">
        <v>5</v>
      </c>
    </row>
    <row r="41" spans="1:10" x14ac:dyDescent="0.25">
      <c r="A41" s="42">
        <f t="shared" si="0"/>
        <v>39</v>
      </c>
      <c r="B41" s="137" t="s">
        <v>3677</v>
      </c>
      <c r="C41" s="114"/>
      <c r="D41" s="114"/>
      <c r="E41" s="125"/>
      <c r="F41" s="344"/>
      <c r="G41" s="139">
        <v>2</v>
      </c>
    </row>
    <row r="42" spans="1:10" ht="30" x14ac:dyDescent="0.25">
      <c r="A42" s="42">
        <f t="shared" si="0"/>
        <v>40</v>
      </c>
      <c r="B42" s="594" t="s">
        <v>3689</v>
      </c>
      <c r="C42" s="114"/>
      <c r="D42" s="114"/>
      <c r="E42" s="125"/>
      <c r="F42" s="576"/>
      <c r="G42" s="139">
        <v>2</v>
      </c>
    </row>
    <row r="43" spans="1:10" x14ac:dyDescent="0.25">
      <c r="A43" s="42">
        <f>+A42+1</f>
        <v>41</v>
      </c>
      <c r="B43" s="114" t="s">
        <v>1922</v>
      </c>
      <c r="C43" s="577" t="s">
        <v>2624</v>
      </c>
      <c r="D43" s="114" t="s">
        <v>942</v>
      </c>
      <c r="E43" s="125">
        <v>2016</v>
      </c>
      <c r="F43" s="576" t="s">
        <v>2571</v>
      </c>
      <c r="G43" s="125">
        <v>5</v>
      </c>
    </row>
    <row r="44" spans="1:10" x14ac:dyDescent="0.25">
      <c r="A44" s="42">
        <f t="shared" ref="A44:A71" si="1">+A43+1</f>
        <v>42</v>
      </c>
      <c r="B44" s="64" t="s">
        <v>1882</v>
      </c>
      <c r="C44" s="597" t="s">
        <v>1883</v>
      </c>
      <c r="D44" s="123"/>
      <c r="E44" s="345"/>
      <c r="F44" s="576"/>
      <c r="G44" s="125">
        <v>2</v>
      </c>
    </row>
    <row r="45" spans="1:10" x14ac:dyDescent="0.25">
      <c r="A45" s="42">
        <f t="shared" si="1"/>
        <v>43</v>
      </c>
      <c r="B45" s="114" t="s">
        <v>1905</v>
      </c>
      <c r="C45" s="577" t="s">
        <v>2625</v>
      </c>
      <c r="D45" s="114" t="s">
        <v>2617</v>
      </c>
      <c r="E45" s="345">
        <v>2016</v>
      </c>
      <c r="F45" s="576" t="s">
        <v>2571</v>
      </c>
      <c r="G45" s="125">
        <v>3</v>
      </c>
    </row>
    <row r="46" spans="1:10" x14ac:dyDescent="0.25">
      <c r="A46" s="42">
        <f t="shared" si="1"/>
        <v>44</v>
      </c>
      <c r="B46" s="137" t="s">
        <v>3673</v>
      </c>
      <c r="C46" s="577"/>
      <c r="D46" s="114"/>
      <c r="E46" s="125"/>
      <c r="F46" s="576"/>
      <c r="G46" s="139">
        <v>2</v>
      </c>
    </row>
    <row r="47" spans="1:10" x14ac:dyDescent="0.25">
      <c r="A47" s="42">
        <f t="shared" si="1"/>
        <v>45</v>
      </c>
      <c r="B47" s="415" t="s">
        <v>1920</v>
      </c>
      <c r="C47" s="577" t="s">
        <v>2626</v>
      </c>
      <c r="D47" s="114" t="s">
        <v>942</v>
      </c>
      <c r="E47" s="125">
        <v>2016</v>
      </c>
      <c r="F47" s="576" t="s">
        <v>2571</v>
      </c>
      <c r="G47" s="92">
        <v>5</v>
      </c>
    </row>
    <row r="48" spans="1:10" x14ac:dyDescent="0.25">
      <c r="A48" s="42">
        <f t="shared" si="1"/>
        <v>46</v>
      </c>
      <c r="B48" s="114" t="s">
        <v>1910</v>
      </c>
      <c r="C48" s="577" t="s">
        <v>2627</v>
      </c>
      <c r="D48" s="114" t="s">
        <v>2617</v>
      </c>
      <c r="E48" s="395">
        <v>2016</v>
      </c>
      <c r="F48" s="576" t="s">
        <v>2571</v>
      </c>
      <c r="G48" s="125">
        <v>3</v>
      </c>
    </row>
    <row r="49" spans="1:7" x14ac:dyDescent="0.25">
      <c r="A49" s="42">
        <f t="shared" si="1"/>
        <v>47</v>
      </c>
      <c r="B49" s="137" t="s">
        <v>3676</v>
      </c>
      <c r="C49" s="577"/>
      <c r="D49" s="114"/>
      <c r="E49" s="125"/>
      <c r="F49" s="576"/>
      <c r="G49" s="139">
        <v>2</v>
      </c>
    </row>
    <row r="50" spans="1:7" x14ac:dyDescent="0.25">
      <c r="A50" s="42">
        <f t="shared" si="1"/>
        <v>48</v>
      </c>
      <c r="B50" s="117" t="s">
        <v>1873</v>
      </c>
      <c r="C50" s="577" t="s">
        <v>3814</v>
      </c>
      <c r="D50" s="114" t="s">
        <v>3812</v>
      </c>
      <c r="E50" s="139"/>
      <c r="F50" s="576"/>
      <c r="G50" s="125">
        <v>5</v>
      </c>
    </row>
    <row r="51" spans="1:7" x14ac:dyDescent="0.25">
      <c r="A51" s="42">
        <f t="shared" si="1"/>
        <v>49</v>
      </c>
      <c r="B51" s="114" t="s">
        <v>1911</v>
      </c>
      <c r="C51" s="577" t="s">
        <v>1080</v>
      </c>
      <c r="D51" s="114" t="s">
        <v>2628</v>
      </c>
      <c r="E51" s="395">
        <v>2014</v>
      </c>
      <c r="F51" s="576" t="s">
        <v>2571</v>
      </c>
      <c r="G51" s="125">
        <v>5</v>
      </c>
    </row>
    <row r="52" spans="1:7" x14ac:dyDescent="0.25">
      <c r="A52" s="42">
        <f t="shared" si="1"/>
        <v>50</v>
      </c>
      <c r="B52" s="114" t="s">
        <v>1916</v>
      </c>
      <c r="C52" s="577" t="s">
        <v>2629</v>
      </c>
      <c r="D52" s="114" t="s">
        <v>2630</v>
      </c>
      <c r="E52" s="125">
        <v>2016</v>
      </c>
      <c r="F52" s="576" t="s">
        <v>2571</v>
      </c>
      <c r="G52" s="125">
        <v>3</v>
      </c>
    </row>
    <row r="53" spans="1:7" x14ac:dyDescent="0.25">
      <c r="A53" s="42">
        <f t="shared" si="1"/>
        <v>51</v>
      </c>
      <c r="B53" s="137" t="s">
        <v>3679</v>
      </c>
      <c r="C53" s="577"/>
      <c r="D53" s="114"/>
      <c r="E53" s="125"/>
      <c r="F53" s="576"/>
      <c r="G53" s="139">
        <v>2</v>
      </c>
    </row>
    <row r="54" spans="1:7" x14ac:dyDescent="0.25">
      <c r="A54" s="42">
        <f t="shared" si="1"/>
        <v>52</v>
      </c>
      <c r="B54" s="295" t="s">
        <v>1888</v>
      </c>
      <c r="C54" s="596" t="s">
        <v>1889</v>
      </c>
      <c r="D54" s="123"/>
      <c r="E54" s="345"/>
      <c r="F54" s="576"/>
      <c r="G54" s="125">
        <v>2</v>
      </c>
    </row>
    <row r="55" spans="1:7" x14ac:dyDescent="0.25">
      <c r="A55" s="42">
        <f t="shared" si="1"/>
        <v>53</v>
      </c>
      <c r="B55" s="297" t="s">
        <v>1896</v>
      </c>
      <c r="C55" s="595" t="s">
        <v>1897</v>
      </c>
      <c r="D55" s="123"/>
      <c r="E55" s="345"/>
      <c r="F55" s="576"/>
      <c r="G55" s="125">
        <v>2</v>
      </c>
    </row>
    <row r="56" spans="1:7" x14ac:dyDescent="0.25">
      <c r="A56" s="42">
        <f t="shared" si="1"/>
        <v>54</v>
      </c>
      <c r="B56" s="297" t="s">
        <v>1892</v>
      </c>
      <c r="C56" s="595" t="s">
        <v>1893</v>
      </c>
      <c r="D56" s="123"/>
      <c r="E56" s="345"/>
      <c r="F56" s="576"/>
      <c r="G56" s="125">
        <v>2</v>
      </c>
    </row>
    <row r="57" spans="1:7" x14ac:dyDescent="0.25">
      <c r="A57" s="42">
        <f t="shared" si="1"/>
        <v>55</v>
      </c>
      <c r="B57" s="137" t="s">
        <v>3688</v>
      </c>
      <c r="C57" s="577"/>
      <c r="D57" s="114"/>
      <c r="E57" s="125"/>
      <c r="F57" s="576"/>
      <c r="G57" s="139">
        <v>2</v>
      </c>
    </row>
    <row r="58" spans="1:7" x14ac:dyDescent="0.25">
      <c r="A58" s="42">
        <f t="shared" si="1"/>
        <v>56</v>
      </c>
      <c r="B58" s="137" t="s">
        <v>3691</v>
      </c>
      <c r="C58" s="577"/>
      <c r="D58" s="114"/>
      <c r="E58" s="125"/>
      <c r="F58" s="576"/>
      <c r="G58" s="125">
        <v>2</v>
      </c>
    </row>
    <row r="59" spans="1:7" x14ac:dyDescent="0.25">
      <c r="A59" s="42">
        <f t="shared" si="1"/>
        <v>57</v>
      </c>
      <c r="B59" s="137" t="s">
        <v>3680</v>
      </c>
      <c r="C59" s="577"/>
      <c r="D59" s="114"/>
      <c r="E59" s="125"/>
      <c r="F59" s="576"/>
      <c r="G59" s="139">
        <v>2</v>
      </c>
    </row>
    <row r="60" spans="1:7" x14ac:dyDescent="0.25">
      <c r="A60" s="42">
        <f t="shared" si="1"/>
        <v>58</v>
      </c>
      <c r="B60" s="132" t="s">
        <v>1868</v>
      </c>
      <c r="C60" s="577"/>
      <c r="D60" s="114"/>
      <c r="E60" s="395"/>
      <c r="F60" s="576"/>
      <c r="G60" s="125">
        <v>5</v>
      </c>
    </row>
    <row r="61" spans="1:7" x14ac:dyDescent="0.25">
      <c r="A61" s="42">
        <f t="shared" si="1"/>
        <v>59</v>
      </c>
      <c r="B61" s="64" t="s">
        <v>1884</v>
      </c>
      <c r="C61" s="597" t="s">
        <v>1885</v>
      </c>
      <c r="D61" s="123"/>
      <c r="E61" s="345"/>
      <c r="F61" s="576"/>
      <c r="G61" s="125">
        <v>2</v>
      </c>
    </row>
    <row r="62" spans="1:7" x14ac:dyDescent="0.25">
      <c r="A62" s="42">
        <f t="shared" si="1"/>
        <v>60</v>
      </c>
      <c r="B62" s="114" t="s">
        <v>1914</v>
      </c>
      <c r="C62" s="577" t="s">
        <v>2631</v>
      </c>
      <c r="D62" s="114" t="s">
        <v>2632</v>
      </c>
      <c r="E62" s="345">
        <v>2010</v>
      </c>
      <c r="F62" s="576" t="s">
        <v>2571</v>
      </c>
      <c r="G62" s="125">
        <v>5</v>
      </c>
    </row>
    <row r="63" spans="1:7" x14ac:dyDescent="0.25">
      <c r="A63" s="42">
        <f t="shared" si="1"/>
        <v>61</v>
      </c>
      <c r="B63" s="114" t="s">
        <v>1917</v>
      </c>
      <c r="C63" s="577" t="s">
        <v>2633</v>
      </c>
      <c r="D63" s="114" t="s">
        <v>2630</v>
      </c>
      <c r="E63" s="125">
        <v>2016</v>
      </c>
      <c r="F63" s="576" t="s">
        <v>2571</v>
      </c>
      <c r="G63" s="125">
        <v>3</v>
      </c>
    </row>
    <row r="64" spans="1:7" x14ac:dyDescent="0.25">
      <c r="A64" s="42">
        <f t="shared" si="1"/>
        <v>62</v>
      </c>
      <c r="B64" s="64" t="s">
        <v>1878</v>
      </c>
      <c r="C64" s="597" t="s">
        <v>1879</v>
      </c>
      <c r="D64" s="123"/>
      <c r="E64" s="345"/>
      <c r="F64" s="576"/>
      <c r="G64" s="125">
        <v>2</v>
      </c>
    </row>
    <row r="65" spans="1:7" x14ac:dyDescent="0.25">
      <c r="A65" s="42">
        <f t="shared" si="1"/>
        <v>63</v>
      </c>
      <c r="B65" s="137" t="s">
        <v>3674</v>
      </c>
      <c r="C65" s="577"/>
      <c r="D65" s="114"/>
      <c r="E65" s="125"/>
      <c r="F65" s="576"/>
      <c r="G65" s="139">
        <v>2</v>
      </c>
    </row>
    <row r="66" spans="1:7" x14ac:dyDescent="0.25">
      <c r="A66" s="42">
        <f t="shared" si="1"/>
        <v>64</v>
      </c>
      <c r="B66" s="137" t="s">
        <v>3687</v>
      </c>
      <c r="C66" s="577"/>
      <c r="D66" s="114"/>
      <c r="E66" s="125"/>
      <c r="F66" s="576"/>
      <c r="G66" s="139">
        <v>2</v>
      </c>
    </row>
    <row r="67" spans="1:7" x14ac:dyDescent="0.25">
      <c r="A67" s="42">
        <f t="shared" si="1"/>
        <v>65</v>
      </c>
      <c r="B67" s="114" t="s">
        <v>1907</v>
      </c>
      <c r="C67" s="577" t="s">
        <v>2634</v>
      </c>
      <c r="D67" s="114" t="s">
        <v>1659</v>
      </c>
      <c r="E67" s="345">
        <v>2014</v>
      </c>
      <c r="F67" s="576" t="s">
        <v>2571</v>
      </c>
      <c r="G67" s="125">
        <v>3</v>
      </c>
    </row>
    <row r="68" spans="1:7" x14ac:dyDescent="0.25">
      <c r="A68" s="42">
        <f t="shared" si="1"/>
        <v>66</v>
      </c>
      <c r="B68" s="114" t="s">
        <v>1918</v>
      </c>
      <c r="C68" s="577" t="s">
        <v>2635</v>
      </c>
      <c r="D68" s="114" t="s">
        <v>1274</v>
      </c>
      <c r="E68" s="125">
        <v>2016</v>
      </c>
      <c r="F68" s="576" t="s">
        <v>2571</v>
      </c>
      <c r="G68" s="125">
        <v>3</v>
      </c>
    </row>
    <row r="69" spans="1:7" x14ac:dyDescent="0.25">
      <c r="A69" s="42">
        <f t="shared" si="1"/>
        <v>67</v>
      </c>
      <c r="B69" s="137" t="s">
        <v>3670</v>
      </c>
      <c r="C69" s="577"/>
      <c r="D69" s="114"/>
      <c r="E69" s="125"/>
      <c r="F69" s="344"/>
      <c r="G69" s="599">
        <v>2</v>
      </c>
    </row>
    <row r="70" spans="1:7" x14ac:dyDescent="0.25">
      <c r="A70" s="42">
        <f t="shared" si="1"/>
        <v>68</v>
      </c>
      <c r="B70" s="578" t="s">
        <v>1890</v>
      </c>
      <c r="C70" s="295" t="s">
        <v>1891</v>
      </c>
      <c r="D70" s="123"/>
      <c r="E70" s="345"/>
      <c r="F70" s="344"/>
      <c r="G70" s="125">
        <v>2</v>
      </c>
    </row>
    <row r="71" spans="1:7" x14ac:dyDescent="0.25">
      <c r="A71" s="42">
        <f t="shared" si="1"/>
        <v>69</v>
      </c>
      <c r="B71" s="297" t="s">
        <v>1898</v>
      </c>
      <c r="C71" s="298" t="s">
        <v>1899</v>
      </c>
      <c r="D71" s="123"/>
      <c r="E71" s="345"/>
      <c r="F71" s="344"/>
      <c r="G71" s="125">
        <v>2</v>
      </c>
    </row>
    <row r="72" spans="1:7" ht="18.75" x14ac:dyDescent="0.3">
      <c r="A72" s="323">
        <f>+A71</f>
        <v>69</v>
      </c>
      <c r="B72"/>
      <c r="C72"/>
      <c r="D72"/>
      <c r="G72" s="115">
        <f>SUM(G3:G71)</f>
        <v>196</v>
      </c>
    </row>
    <row r="74" spans="1:7" ht="18.75" x14ac:dyDescent="0.3">
      <c r="E74" s="144" t="s">
        <v>250</v>
      </c>
      <c r="F74" s="144" t="s">
        <v>99</v>
      </c>
      <c r="G74" s="144" t="s">
        <v>172</v>
      </c>
    </row>
    <row r="75" spans="1:7" ht="18.75" x14ac:dyDescent="0.3">
      <c r="E75" s="7"/>
      <c r="F75" s="145">
        <f>+A72</f>
        <v>69</v>
      </c>
      <c r="G75" s="146">
        <f>+G72</f>
        <v>196</v>
      </c>
    </row>
    <row r="77" spans="1:7" ht="15.75" thickBot="1" x14ac:dyDescent="0.3"/>
    <row r="78" spans="1:7" ht="15.75" thickBot="1" x14ac:dyDescent="0.3">
      <c r="D78" s="572"/>
    </row>
    <row r="79" spans="1:7" ht="15.75" thickBot="1" x14ac:dyDescent="0.3">
      <c r="D79" s="573"/>
    </row>
    <row r="80" spans="1:7" ht="15.75" thickBot="1" x14ac:dyDescent="0.3">
      <c r="D80" s="573"/>
    </row>
    <row r="81" spans="4:4" ht="15.75" thickBot="1" x14ac:dyDescent="0.3">
      <c r="D81" s="573"/>
    </row>
    <row r="82" spans="4:4" ht="15.75" thickBot="1" x14ac:dyDescent="0.3">
      <c r="D82" s="573"/>
    </row>
    <row r="83" spans="4:4" ht="15.75" thickBot="1" x14ac:dyDescent="0.3">
      <c r="D83" s="573"/>
    </row>
    <row r="84" spans="4:4" ht="15.75" thickBot="1" x14ac:dyDescent="0.3">
      <c r="D84" s="573"/>
    </row>
    <row r="85" spans="4:4" ht="15.75" thickBot="1" x14ac:dyDescent="0.3">
      <c r="D85" s="573"/>
    </row>
    <row r="86" spans="4:4" ht="15.75" thickBot="1" x14ac:dyDescent="0.3">
      <c r="D86" s="573"/>
    </row>
    <row r="87" spans="4:4" ht="15.75" thickBot="1" x14ac:dyDescent="0.3">
      <c r="D87" s="573"/>
    </row>
    <row r="88" spans="4:4" ht="15.75" thickBot="1" x14ac:dyDescent="0.3">
      <c r="D88" s="573"/>
    </row>
    <row r="89" spans="4:4" ht="15.75" thickBot="1" x14ac:dyDescent="0.3">
      <c r="D89" s="573"/>
    </row>
    <row r="90" spans="4:4" ht="15.75" thickBot="1" x14ac:dyDescent="0.3">
      <c r="D90" s="573"/>
    </row>
    <row r="91" spans="4:4" ht="15.75" thickBot="1" x14ac:dyDescent="0.3">
      <c r="D91" s="573"/>
    </row>
    <row r="92" spans="4:4" ht="15.75" thickBot="1" x14ac:dyDescent="0.3">
      <c r="D92" s="573"/>
    </row>
    <row r="93" spans="4:4" ht="15.75" thickBot="1" x14ac:dyDescent="0.3">
      <c r="D93" s="573"/>
    </row>
    <row r="94" spans="4:4" ht="15.75" thickBot="1" x14ac:dyDescent="0.3">
      <c r="D94" s="573"/>
    </row>
    <row r="95" spans="4:4" ht="15.75" thickBot="1" x14ac:dyDescent="0.3">
      <c r="D95" s="573"/>
    </row>
    <row r="96" spans="4:4" ht="15.75" thickBot="1" x14ac:dyDescent="0.3">
      <c r="D96" s="573"/>
    </row>
    <row r="97" spans="3:4" ht="15.75" thickBot="1" x14ac:dyDescent="0.3">
      <c r="D97" s="573"/>
    </row>
    <row r="98" spans="3:4" ht="15.75" thickBot="1" x14ac:dyDescent="0.3">
      <c r="D98" s="573"/>
    </row>
    <row r="99" spans="3:4" ht="15.75" thickBot="1" x14ac:dyDescent="0.3">
      <c r="D99" s="573"/>
    </row>
    <row r="100" spans="3:4" ht="15.75" thickBot="1" x14ac:dyDescent="0.3">
      <c r="D100" s="573"/>
    </row>
    <row r="101" spans="3:4" ht="15.75" thickBot="1" x14ac:dyDescent="0.3">
      <c r="D101" s="573"/>
    </row>
    <row r="102" spans="3:4" ht="15.75" thickBot="1" x14ac:dyDescent="0.3">
      <c r="D102" s="573"/>
    </row>
    <row r="103" spans="3:4" ht="15.75" thickBot="1" x14ac:dyDescent="0.3">
      <c r="D103" s="573"/>
    </row>
    <row r="104" spans="3:4" ht="15.75" thickBot="1" x14ac:dyDescent="0.3">
      <c r="C104" s="574"/>
      <c r="D104" s="575"/>
    </row>
  </sheetData>
  <sortState ref="B3:G71">
    <sortCondition ref="B3"/>
  </sortState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2"/>
  <sheetViews>
    <sheetView zoomScaleNormal="100" workbookViewId="0">
      <selection activeCell="G32" sqref="G32"/>
    </sheetView>
  </sheetViews>
  <sheetFormatPr baseColWidth="10" defaultRowHeight="15" x14ac:dyDescent="0.25"/>
  <cols>
    <col min="1" max="1" width="8.5703125" style="10" customWidth="1"/>
    <col min="2" max="2" width="56.5703125" style="10" customWidth="1"/>
    <col min="3" max="3" width="42.28515625" style="10" customWidth="1"/>
    <col min="4" max="4" width="12.7109375" style="10" customWidth="1"/>
    <col min="5" max="5" width="23.7109375" style="10" customWidth="1"/>
    <col min="6" max="6" width="18.7109375" style="10" customWidth="1"/>
    <col min="7" max="7" width="15.7109375" style="10" customWidth="1"/>
    <col min="8" max="8" width="12.7109375" style="10" customWidth="1"/>
    <col min="9" max="16384" width="11.42578125" style="10"/>
  </cols>
  <sheetData>
    <row r="1" spans="1:8" s="17" customFormat="1" x14ac:dyDescent="0.25">
      <c r="A1" s="384"/>
      <c r="B1" s="300" t="s">
        <v>1923</v>
      </c>
      <c r="C1" s="300" t="s">
        <v>246</v>
      </c>
      <c r="D1" s="107"/>
      <c r="E1" s="300"/>
      <c r="F1" s="300" t="s">
        <v>289</v>
      </c>
      <c r="G1" s="107"/>
      <c r="H1" s="40"/>
    </row>
    <row r="2" spans="1:8" s="17" customFormat="1" x14ac:dyDescent="0.25">
      <c r="A2" s="418" t="s">
        <v>250</v>
      </c>
      <c r="B2" s="301" t="s">
        <v>247</v>
      </c>
      <c r="C2" s="301"/>
      <c r="D2" s="301" t="s">
        <v>248</v>
      </c>
      <c r="E2" s="301" t="s">
        <v>34</v>
      </c>
      <c r="F2" s="301" t="s">
        <v>290</v>
      </c>
      <c r="G2" s="301" t="s">
        <v>249</v>
      </c>
      <c r="H2" s="41"/>
    </row>
    <row r="3" spans="1:8" s="17" customFormat="1" x14ac:dyDescent="0.25">
      <c r="A3" s="322">
        <v>1</v>
      </c>
      <c r="B3" s="195" t="s">
        <v>1988</v>
      </c>
      <c r="C3" s="129"/>
      <c r="D3" s="129"/>
      <c r="E3" s="125"/>
      <c r="F3" s="123"/>
      <c r="G3" s="131">
        <v>2</v>
      </c>
      <c r="H3" s="41"/>
    </row>
    <row r="4" spans="1:8" s="17" customFormat="1" x14ac:dyDescent="0.25">
      <c r="A4" s="322">
        <f>+A3+1</f>
        <v>2</v>
      </c>
      <c r="B4" s="132" t="s">
        <v>1938</v>
      </c>
      <c r="C4" s="417"/>
      <c r="D4" s="417"/>
      <c r="E4" s="345"/>
      <c r="F4" s="193"/>
      <c r="G4" s="125">
        <v>2</v>
      </c>
      <c r="H4" s="41"/>
    </row>
    <row r="5" spans="1:8" s="17" customFormat="1" x14ac:dyDescent="0.25">
      <c r="A5" s="322">
        <f t="shared" ref="A5:A68" si="0">+A4+1</f>
        <v>3</v>
      </c>
      <c r="B5" s="132" t="s">
        <v>1961</v>
      </c>
      <c r="C5" s="114"/>
      <c r="D5" s="114"/>
      <c r="E5" s="125"/>
      <c r="F5" s="123"/>
      <c r="G5" s="125">
        <v>2</v>
      </c>
      <c r="H5" s="41"/>
    </row>
    <row r="6" spans="1:8" s="17" customFormat="1" ht="30" x14ac:dyDescent="0.25">
      <c r="A6" s="322">
        <f t="shared" si="0"/>
        <v>4</v>
      </c>
      <c r="B6" s="393" t="s">
        <v>1969</v>
      </c>
      <c r="C6" s="114" t="s">
        <v>1970</v>
      </c>
      <c r="D6" s="114"/>
      <c r="E6" s="125"/>
      <c r="F6" s="123"/>
      <c r="G6" s="125">
        <v>2</v>
      </c>
      <c r="H6" s="41"/>
    </row>
    <row r="7" spans="1:8" s="17" customFormat="1" x14ac:dyDescent="0.25">
      <c r="A7" s="322">
        <f t="shared" si="0"/>
        <v>5</v>
      </c>
      <c r="B7" s="132" t="s">
        <v>274</v>
      </c>
      <c r="C7" s="114"/>
      <c r="D7" s="114"/>
      <c r="E7" s="345"/>
      <c r="F7" s="193"/>
      <c r="G7" s="125">
        <v>2</v>
      </c>
      <c r="H7" s="41"/>
    </row>
    <row r="8" spans="1:8" s="17" customFormat="1" x14ac:dyDescent="0.25">
      <c r="A8" s="322">
        <f t="shared" si="0"/>
        <v>6</v>
      </c>
      <c r="B8" s="124" t="s">
        <v>1924</v>
      </c>
      <c r="C8" s="124" t="s">
        <v>1925</v>
      </c>
      <c r="D8" s="125" t="s">
        <v>1304</v>
      </c>
      <c r="E8" s="395"/>
      <c r="F8" s="394"/>
      <c r="G8" s="125">
        <v>3</v>
      </c>
      <c r="H8" s="41"/>
    </row>
    <row r="9" spans="1:8" s="17" customFormat="1" x14ac:dyDescent="0.25">
      <c r="A9" s="322">
        <f t="shared" si="0"/>
        <v>7</v>
      </c>
      <c r="B9" s="132" t="s">
        <v>1939</v>
      </c>
      <c r="C9" s="114"/>
      <c r="D9" s="114"/>
      <c r="E9" s="345"/>
      <c r="F9" s="193"/>
      <c r="G9" s="125">
        <v>2</v>
      </c>
      <c r="H9" s="41"/>
    </row>
    <row r="10" spans="1:8" s="17" customFormat="1" x14ac:dyDescent="0.25">
      <c r="A10" s="322">
        <f t="shared" si="0"/>
        <v>8</v>
      </c>
      <c r="B10" s="132" t="s">
        <v>1940</v>
      </c>
      <c r="C10" s="114"/>
      <c r="D10" s="114"/>
      <c r="E10" s="345"/>
      <c r="F10" s="193"/>
      <c r="G10" s="125">
        <v>2</v>
      </c>
      <c r="H10" s="41"/>
    </row>
    <row r="11" spans="1:8" s="17" customFormat="1" x14ac:dyDescent="0.25">
      <c r="A11" s="322">
        <f t="shared" si="0"/>
        <v>9</v>
      </c>
      <c r="B11" s="132" t="s">
        <v>1941</v>
      </c>
      <c r="C11" s="114"/>
      <c r="D11" s="114"/>
      <c r="E11" s="345"/>
      <c r="F11" s="344"/>
      <c r="G11" s="125">
        <v>2</v>
      </c>
      <c r="H11" s="41"/>
    </row>
    <row r="12" spans="1:8" s="17" customFormat="1" x14ac:dyDescent="0.25">
      <c r="A12" s="322">
        <f t="shared" si="0"/>
        <v>10</v>
      </c>
      <c r="B12" s="64" t="s">
        <v>1998</v>
      </c>
      <c r="C12" s="64" t="s">
        <v>1999</v>
      </c>
      <c r="D12" s="114" t="s">
        <v>2640</v>
      </c>
      <c r="E12" s="125">
        <v>2013</v>
      </c>
      <c r="F12" s="123"/>
      <c r="G12" s="125">
        <v>2</v>
      </c>
      <c r="H12" s="41"/>
    </row>
    <row r="13" spans="1:8" s="17" customFormat="1" x14ac:dyDescent="0.25">
      <c r="A13" s="322">
        <f t="shared" si="0"/>
        <v>11</v>
      </c>
      <c r="B13" s="132" t="s">
        <v>1942</v>
      </c>
      <c r="C13" s="114"/>
      <c r="D13" s="114"/>
      <c r="E13" s="345"/>
      <c r="F13" s="344"/>
      <c r="G13" s="125">
        <v>2</v>
      </c>
      <c r="H13" s="41"/>
    </row>
    <row r="14" spans="1:8" s="17" customFormat="1" x14ac:dyDescent="0.25">
      <c r="A14" s="322">
        <f t="shared" si="0"/>
        <v>12</v>
      </c>
      <c r="B14" s="180" t="s">
        <v>1996</v>
      </c>
      <c r="C14" s="114" t="s">
        <v>1997</v>
      </c>
      <c r="D14" s="114"/>
      <c r="E14" s="125"/>
      <c r="F14" s="123"/>
      <c r="G14" s="125">
        <v>7</v>
      </c>
      <c r="H14" s="41"/>
    </row>
    <row r="15" spans="1:8" s="17" customFormat="1" x14ac:dyDescent="0.25">
      <c r="A15" s="322">
        <f t="shared" si="0"/>
        <v>13</v>
      </c>
      <c r="B15" s="124" t="s">
        <v>1926</v>
      </c>
      <c r="C15" s="124" t="s">
        <v>1927</v>
      </c>
      <c r="D15" s="125" t="s">
        <v>1304</v>
      </c>
      <c r="E15" s="395"/>
      <c r="F15" s="394"/>
      <c r="G15" s="125">
        <v>3</v>
      </c>
      <c r="H15" s="41"/>
    </row>
    <row r="16" spans="1:8" s="17" customFormat="1" x14ac:dyDescent="0.25">
      <c r="A16" s="322">
        <f t="shared" si="0"/>
        <v>14</v>
      </c>
      <c r="B16" s="275" t="s">
        <v>1985</v>
      </c>
      <c r="C16" s="114"/>
      <c r="D16" s="114" t="s">
        <v>409</v>
      </c>
      <c r="E16" s="125"/>
      <c r="F16" s="123"/>
      <c r="G16" s="125">
        <v>2</v>
      </c>
      <c r="H16" s="41"/>
    </row>
    <row r="17" spans="1:8" s="17" customFormat="1" x14ac:dyDescent="0.25">
      <c r="A17" s="322">
        <f t="shared" si="0"/>
        <v>15</v>
      </c>
      <c r="B17" s="124" t="s">
        <v>1928</v>
      </c>
      <c r="C17" s="124" t="s">
        <v>1929</v>
      </c>
      <c r="D17" s="125" t="s">
        <v>1304</v>
      </c>
      <c r="E17" s="395"/>
      <c r="F17" s="394"/>
      <c r="G17" s="125">
        <v>3</v>
      </c>
      <c r="H17" s="41"/>
    </row>
    <row r="18" spans="1:8" s="17" customFormat="1" x14ac:dyDescent="0.25">
      <c r="A18" s="322">
        <f t="shared" si="0"/>
        <v>16</v>
      </c>
      <c r="B18" s="305" t="s">
        <v>1974</v>
      </c>
      <c r="C18" s="114" t="s">
        <v>1975</v>
      </c>
      <c r="D18" s="114"/>
      <c r="E18" s="125"/>
      <c r="F18" s="123"/>
      <c r="G18" s="125">
        <v>2</v>
      </c>
      <c r="H18" s="41"/>
    </row>
    <row r="19" spans="1:8" s="17" customFormat="1" x14ac:dyDescent="0.25">
      <c r="A19" s="322">
        <f t="shared" si="0"/>
        <v>17</v>
      </c>
      <c r="B19" s="132" t="s">
        <v>1943</v>
      </c>
      <c r="C19" s="114"/>
      <c r="D19" s="114"/>
      <c r="E19" s="345"/>
      <c r="F19" s="344"/>
      <c r="G19" s="125">
        <v>2</v>
      </c>
      <c r="H19" s="41"/>
    </row>
    <row r="20" spans="1:8" s="19" customFormat="1" x14ac:dyDescent="0.25">
      <c r="A20" s="322">
        <f t="shared" si="0"/>
        <v>18</v>
      </c>
      <c r="B20" s="133" t="s">
        <v>465</v>
      </c>
      <c r="C20" s="114"/>
      <c r="D20" s="114"/>
      <c r="E20" s="345"/>
      <c r="F20" s="344"/>
      <c r="G20" s="125">
        <v>2</v>
      </c>
      <c r="H20" s="41"/>
    </row>
    <row r="21" spans="1:8" s="17" customFormat="1" x14ac:dyDescent="0.25">
      <c r="A21" s="322">
        <f t="shared" si="0"/>
        <v>19</v>
      </c>
      <c r="B21" s="133" t="s">
        <v>466</v>
      </c>
      <c r="C21" s="114"/>
      <c r="D21" s="114"/>
      <c r="E21" s="345"/>
      <c r="F21" s="344"/>
      <c r="G21" s="125">
        <v>2</v>
      </c>
      <c r="H21" s="41"/>
    </row>
    <row r="22" spans="1:8" s="17" customFormat="1" x14ac:dyDescent="0.25">
      <c r="A22" s="322">
        <f t="shared" si="0"/>
        <v>20</v>
      </c>
      <c r="B22" s="195" t="s">
        <v>1993</v>
      </c>
      <c r="C22" s="129"/>
      <c r="D22" s="129"/>
      <c r="E22" s="125"/>
      <c r="F22" s="123"/>
      <c r="G22" s="131">
        <v>2</v>
      </c>
      <c r="H22" s="41"/>
    </row>
    <row r="23" spans="1:8" s="17" customFormat="1" x14ac:dyDescent="0.25">
      <c r="A23" s="322">
        <f t="shared" si="0"/>
        <v>21</v>
      </c>
      <c r="B23" s="132" t="s">
        <v>1949</v>
      </c>
      <c r="C23" s="114"/>
      <c r="D23" s="114"/>
      <c r="E23" s="345"/>
      <c r="F23" s="344"/>
      <c r="G23" s="125">
        <v>2</v>
      </c>
      <c r="H23" s="41"/>
    </row>
    <row r="24" spans="1:8" s="17" customFormat="1" x14ac:dyDescent="0.25">
      <c r="A24" s="322">
        <f t="shared" si="0"/>
        <v>22</v>
      </c>
      <c r="B24" s="132" t="s">
        <v>1965</v>
      </c>
      <c r="C24" s="114"/>
      <c r="D24" s="114"/>
      <c r="E24" s="125"/>
      <c r="F24" s="123"/>
      <c r="G24" s="125">
        <v>2</v>
      </c>
      <c r="H24" s="41"/>
    </row>
    <row r="25" spans="1:8" s="17" customFormat="1" x14ac:dyDescent="0.25">
      <c r="A25" s="322">
        <f t="shared" si="0"/>
        <v>23</v>
      </c>
      <c r="B25" s="132" t="s">
        <v>1951</v>
      </c>
      <c r="C25" s="114"/>
      <c r="D25" s="114"/>
      <c r="E25" s="345"/>
      <c r="F25" s="344"/>
      <c r="G25" s="125">
        <v>2</v>
      </c>
      <c r="H25" s="41"/>
    </row>
    <row r="26" spans="1:8" s="17" customFormat="1" x14ac:dyDescent="0.25">
      <c r="A26" s="322">
        <f t="shared" si="0"/>
        <v>24</v>
      </c>
      <c r="B26" s="132" t="s">
        <v>1953</v>
      </c>
      <c r="C26" s="114"/>
      <c r="D26" s="114"/>
      <c r="E26" s="395"/>
      <c r="F26" s="394"/>
      <c r="G26" s="125">
        <v>2</v>
      </c>
      <c r="H26" s="41"/>
    </row>
    <row r="27" spans="1:8" s="17" customFormat="1" x14ac:dyDescent="0.25">
      <c r="A27" s="322">
        <f t="shared" si="0"/>
        <v>25</v>
      </c>
      <c r="B27" s="195" t="s">
        <v>1989</v>
      </c>
      <c r="C27" s="129"/>
      <c r="D27" s="129"/>
      <c r="E27" s="125"/>
      <c r="F27" s="123"/>
      <c r="G27" s="131">
        <v>3</v>
      </c>
      <c r="H27" s="41"/>
    </row>
    <row r="28" spans="1:8" s="17" customFormat="1" x14ac:dyDescent="0.25">
      <c r="A28" s="322">
        <f t="shared" si="0"/>
        <v>26</v>
      </c>
      <c r="B28" s="132" t="s">
        <v>1944</v>
      </c>
      <c r="C28" s="114"/>
      <c r="D28" s="114"/>
      <c r="E28" s="345"/>
      <c r="F28" s="344"/>
      <c r="G28" s="125">
        <v>2</v>
      </c>
      <c r="H28" s="41"/>
    </row>
    <row r="29" spans="1:8" s="17" customFormat="1" x14ac:dyDescent="0.25">
      <c r="A29" s="322">
        <f t="shared" si="0"/>
        <v>27</v>
      </c>
      <c r="B29" s="132" t="s">
        <v>1962</v>
      </c>
      <c r="C29" s="114"/>
      <c r="D29" s="114"/>
      <c r="E29" s="125"/>
      <c r="F29" s="123"/>
      <c r="G29" s="125">
        <v>2</v>
      </c>
      <c r="H29" s="41"/>
    </row>
    <row r="30" spans="1:8" s="17" customFormat="1" x14ac:dyDescent="0.25">
      <c r="A30" s="322">
        <f t="shared" si="0"/>
        <v>28</v>
      </c>
      <c r="B30" s="132" t="s">
        <v>1963</v>
      </c>
      <c r="C30" s="114"/>
      <c r="D30" s="114"/>
      <c r="E30" s="125"/>
      <c r="F30" s="123"/>
      <c r="G30" s="125">
        <v>2</v>
      </c>
      <c r="H30" s="41"/>
    </row>
    <row r="31" spans="1:8" s="17" customFormat="1" x14ac:dyDescent="0.25">
      <c r="A31" s="322">
        <f t="shared" si="0"/>
        <v>29</v>
      </c>
      <c r="B31" s="195" t="s">
        <v>1986</v>
      </c>
      <c r="C31" s="129"/>
      <c r="D31" s="129"/>
      <c r="E31" s="125"/>
      <c r="F31" s="123"/>
      <c r="G31" s="131">
        <v>2</v>
      </c>
      <c r="H31" s="41"/>
    </row>
    <row r="32" spans="1:8" s="14" customFormat="1" x14ac:dyDescent="0.25">
      <c r="A32" s="322">
        <f t="shared" si="0"/>
        <v>30</v>
      </c>
      <c r="B32" s="387" t="s">
        <v>1994</v>
      </c>
      <c r="C32" s="129"/>
      <c r="D32" s="129"/>
      <c r="E32" s="125"/>
      <c r="F32" s="123"/>
      <c r="G32" s="131">
        <v>2</v>
      </c>
      <c r="H32" s="41"/>
    </row>
    <row r="33" spans="1:8" s="17" customFormat="1" x14ac:dyDescent="0.25">
      <c r="A33" s="322">
        <f t="shared" si="0"/>
        <v>31</v>
      </c>
      <c r="B33" s="195" t="s">
        <v>1987</v>
      </c>
      <c r="C33" s="129"/>
      <c r="D33" s="129"/>
      <c r="E33" s="125"/>
      <c r="F33" s="123"/>
      <c r="G33" s="131">
        <v>3</v>
      </c>
      <c r="H33" s="41"/>
    </row>
    <row r="34" spans="1:8" s="17" customFormat="1" x14ac:dyDescent="0.25">
      <c r="A34" s="322">
        <f t="shared" si="0"/>
        <v>32</v>
      </c>
      <c r="B34" s="132" t="s">
        <v>1945</v>
      </c>
      <c r="C34" s="114"/>
      <c r="D34" s="114"/>
      <c r="E34" s="526"/>
      <c r="F34" s="525"/>
      <c r="G34" s="125">
        <v>2</v>
      </c>
      <c r="H34" s="41"/>
    </row>
    <row r="35" spans="1:8" s="17" customFormat="1" x14ac:dyDescent="0.25">
      <c r="A35" s="322">
        <f t="shared" si="0"/>
        <v>33</v>
      </c>
      <c r="B35" s="124" t="s">
        <v>1930</v>
      </c>
      <c r="C35" s="124" t="s">
        <v>1931</v>
      </c>
      <c r="D35" s="125" t="s">
        <v>1304</v>
      </c>
      <c r="E35" s="395"/>
      <c r="F35" s="394"/>
      <c r="G35" s="125">
        <v>3</v>
      </c>
      <c r="H35" s="41"/>
    </row>
    <row r="36" spans="1:8" s="17" customFormat="1" ht="30" x14ac:dyDescent="0.25">
      <c r="A36" s="322">
        <f t="shared" si="0"/>
        <v>34</v>
      </c>
      <c r="B36" s="393" t="s">
        <v>1972</v>
      </c>
      <c r="C36" s="114" t="s">
        <v>1973</v>
      </c>
      <c r="D36" s="114"/>
      <c r="E36" s="125"/>
      <c r="F36" s="123"/>
      <c r="G36" s="125">
        <v>2</v>
      </c>
      <c r="H36" s="41"/>
    </row>
    <row r="37" spans="1:8" s="14" customFormat="1" x14ac:dyDescent="0.25">
      <c r="A37" s="322">
        <f t="shared" si="0"/>
        <v>35</v>
      </c>
      <c r="B37" s="386" t="s">
        <v>1968</v>
      </c>
      <c r="C37" s="305" t="s">
        <v>1455</v>
      </c>
      <c r="D37" s="114"/>
      <c r="E37" s="125"/>
      <c r="F37" s="123"/>
      <c r="G37" s="125">
        <v>2</v>
      </c>
      <c r="H37" s="41"/>
    </row>
    <row r="38" spans="1:8" s="17" customFormat="1" x14ac:dyDescent="0.25">
      <c r="A38" s="322">
        <f t="shared" si="0"/>
        <v>36</v>
      </c>
      <c r="B38" s="132" t="s">
        <v>1946</v>
      </c>
      <c r="C38" s="114"/>
      <c r="D38" s="114"/>
      <c r="E38" s="345"/>
      <c r="F38" s="344"/>
      <c r="G38" s="125">
        <v>2</v>
      </c>
      <c r="H38" s="41"/>
    </row>
    <row r="39" spans="1:8" s="17" customFormat="1" x14ac:dyDescent="0.25">
      <c r="A39" s="322">
        <f t="shared" si="0"/>
        <v>37</v>
      </c>
      <c r="B39" s="132" t="s">
        <v>1955</v>
      </c>
      <c r="C39" s="114"/>
      <c r="D39" s="114"/>
      <c r="E39" s="395"/>
      <c r="F39" s="394"/>
      <c r="G39" s="125">
        <v>4</v>
      </c>
      <c r="H39" s="41"/>
    </row>
    <row r="40" spans="1:8" s="17" customFormat="1" x14ac:dyDescent="0.25">
      <c r="A40" s="322">
        <f t="shared" si="0"/>
        <v>38</v>
      </c>
      <c r="B40" s="132" t="s">
        <v>1947</v>
      </c>
      <c r="C40" s="114"/>
      <c r="D40" s="114"/>
      <c r="E40" s="345"/>
      <c r="F40" s="344"/>
      <c r="G40" s="125">
        <v>2</v>
      </c>
      <c r="H40" s="41"/>
    </row>
    <row r="41" spans="1:8" s="17" customFormat="1" x14ac:dyDescent="0.25">
      <c r="A41" s="322">
        <f t="shared" si="0"/>
        <v>39</v>
      </c>
      <c r="B41" s="132" t="s">
        <v>1937</v>
      </c>
      <c r="C41" s="114"/>
      <c r="D41" s="114"/>
      <c r="E41" s="345"/>
      <c r="F41" s="193"/>
      <c r="G41" s="125">
        <v>2</v>
      </c>
      <c r="H41" s="41"/>
    </row>
    <row r="42" spans="1:8" s="17" customFormat="1" x14ac:dyDescent="0.25">
      <c r="A42" s="322">
        <f t="shared" si="0"/>
        <v>40</v>
      </c>
      <c r="B42" s="132" t="s">
        <v>1954</v>
      </c>
      <c r="C42" s="114"/>
      <c r="D42" s="114"/>
      <c r="E42" s="395"/>
      <c r="F42" s="394"/>
      <c r="G42" s="125">
        <v>2</v>
      </c>
      <c r="H42" s="41"/>
    </row>
    <row r="43" spans="1:8" s="17" customFormat="1" x14ac:dyDescent="0.25">
      <c r="A43" s="322">
        <f t="shared" si="0"/>
        <v>41</v>
      </c>
      <c r="B43" s="124" t="s">
        <v>1932</v>
      </c>
      <c r="C43" s="124" t="s">
        <v>1933</v>
      </c>
      <c r="D43" s="125" t="s">
        <v>1304</v>
      </c>
      <c r="E43" s="139"/>
      <c r="F43" s="138"/>
      <c r="G43" s="125">
        <v>3</v>
      </c>
      <c r="H43" s="41"/>
    </row>
    <row r="44" spans="1:8" s="17" customFormat="1" x14ac:dyDescent="0.25">
      <c r="A44" s="322">
        <f t="shared" si="0"/>
        <v>42</v>
      </c>
      <c r="B44" s="132" t="s">
        <v>1960</v>
      </c>
      <c r="C44" s="114"/>
      <c r="D44" s="114"/>
      <c r="E44" s="345"/>
      <c r="F44" s="344"/>
      <c r="G44" s="125">
        <v>2</v>
      </c>
      <c r="H44" s="55"/>
    </row>
    <row r="45" spans="1:8" s="17" customFormat="1" x14ac:dyDescent="0.25">
      <c r="A45" s="322">
        <f t="shared" si="0"/>
        <v>43</v>
      </c>
      <c r="B45" s="132" t="s">
        <v>1957</v>
      </c>
      <c r="C45" s="114"/>
      <c r="D45" s="114"/>
      <c r="E45" s="395"/>
      <c r="F45" s="394"/>
      <c r="G45" s="125">
        <v>2</v>
      </c>
      <c r="H45" s="41"/>
    </row>
    <row r="46" spans="1:8" s="17" customFormat="1" ht="30" x14ac:dyDescent="0.25">
      <c r="A46" s="322">
        <f t="shared" si="0"/>
        <v>44</v>
      </c>
      <c r="B46" s="393" t="s">
        <v>1976</v>
      </c>
      <c r="C46" s="178" t="s">
        <v>1977</v>
      </c>
      <c r="D46" s="178" t="s">
        <v>1978</v>
      </c>
      <c r="E46" s="125"/>
      <c r="F46" s="123"/>
      <c r="G46" s="131">
        <v>1</v>
      </c>
      <c r="H46" s="41"/>
    </row>
    <row r="47" spans="1:8" s="17" customFormat="1" x14ac:dyDescent="0.25">
      <c r="A47" s="322">
        <f t="shared" si="0"/>
        <v>45</v>
      </c>
      <c r="B47" s="132" t="s">
        <v>1948</v>
      </c>
      <c r="C47" s="114"/>
      <c r="D47" s="114"/>
      <c r="E47" s="345"/>
      <c r="F47" s="344"/>
      <c r="G47" s="125">
        <v>2</v>
      </c>
      <c r="H47" s="41"/>
    </row>
    <row r="48" spans="1:8" s="17" customFormat="1" x14ac:dyDescent="0.25">
      <c r="A48" s="322">
        <f t="shared" si="0"/>
        <v>46</v>
      </c>
      <c r="B48" s="132" t="s">
        <v>1948</v>
      </c>
      <c r="C48" s="114"/>
      <c r="D48" s="114"/>
      <c r="E48" s="125"/>
      <c r="F48" s="123"/>
      <c r="G48" s="125">
        <v>2</v>
      </c>
      <c r="H48" s="41"/>
    </row>
    <row r="49" spans="1:10" s="17" customFormat="1" x14ac:dyDescent="0.25">
      <c r="A49" s="322">
        <f t="shared" si="0"/>
        <v>47</v>
      </c>
      <c r="B49" s="195" t="s">
        <v>1990</v>
      </c>
      <c r="C49" s="129"/>
      <c r="D49" s="129"/>
      <c r="E49" s="125"/>
      <c r="F49" s="123"/>
      <c r="G49" s="131">
        <v>3</v>
      </c>
      <c r="H49" s="41"/>
    </row>
    <row r="50" spans="1:10" s="17" customFormat="1" x14ac:dyDescent="0.25">
      <c r="A50" s="322">
        <f t="shared" si="0"/>
        <v>48</v>
      </c>
      <c r="B50" s="195" t="s">
        <v>1992</v>
      </c>
      <c r="C50" s="129"/>
      <c r="D50" s="129"/>
      <c r="E50" s="125"/>
      <c r="F50" s="123"/>
      <c r="G50" s="131">
        <v>3</v>
      </c>
      <c r="H50" s="41"/>
    </row>
    <row r="51" spans="1:10" s="17" customFormat="1" x14ac:dyDescent="0.25">
      <c r="A51" s="322">
        <f t="shared" si="0"/>
        <v>49</v>
      </c>
      <c r="B51" s="132" t="s">
        <v>1964</v>
      </c>
      <c r="C51" s="114"/>
      <c r="D51" s="114"/>
      <c r="E51" s="125"/>
      <c r="F51" s="123"/>
      <c r="G51" s="125">
        <v>2</v>
      </c>
      <c r="H51" s="41"/>
    </row>
    <row r="52" spans="1:10" s="17" customFormat="1" ht="30" x14ac:dyDescent="0.25">
      <c r="A52" s="322">
        <f t="shared" si="0"/>
        <v>50</v>
      </c>
      <c r="B52" s="134" t="s">
        <v>1981</v>
      </c>
      <c r="C52" s="135" t="s">
        <v>1982</v>
      </c>
      <c r="D52" s="129"/>
      <c r="E52" s="125"/>
      <c r="F52" s="123"/>
      <c r="G52" s="131">
        <v>2</v>
      </c>
      <c r="H52" s="41"/>
    </row>
    <row r="53" spans="1:10" s="17" customFormat="1" x14ac:dyDescent="0.25">
      <c r="A53" s="322">
        <f t="shared" si="0"/>
        <v>51</v>
      </c>
      <c r="B53" s="124" t="s">
        <v>1934</v>
      </c>
      <c r="C53" s="124" t="s">
        <v>1927</v>
      </c>
      <c r="D53" s="125" t="s">
        <v>1304</v>
      </c>
      <c r="E53" s="139"/>
      <c r="F53" s="138"/>
      <c r="G53" s="125">
        <v>3</v>
      </c>
      <c r="H53" s="41"/>
    </row>
    <row r="54" spans="1:10" s="17" customFormat="1" ht="30" x14ac:dyDescent="0.25">
      <c r="A54" s="322">
        <f t="shared" si="0"/>
        <v>52</v>
      </c>
      <c r="B54" s="393" t="s">
        <v>1979</v>
      </c>
      <c r="C54" s="135" t="s">
        <v>1980</v>
      </c>
      <c r="D54" s="129"/>
      <c r="E54" s="125"/>
      <c r="F54" s="123"/>
      <c r="G54" s="131">
        <v>2</v>
      </c>
      <c r="H54" s="41"/>
    </row>
    <row r="55" spans="1:10" s="17" customFormat="1" x14ac:dyDescent="0.25">
      <c r="A55" s="322">
        <f t="shared" si="0"/>
        <v>53</v>
      </c>
      <c r="B55" s="124" t="s">
        <v>1935</v>
      </c>
      <c r="C55" s="124" t="s">
        <v>1933</v>
      </c>
      <c r="D55" s="125" t="s">
        <v>1304</v>
      </c>
      <c r="E55" s="139"/>
      <c r="F55" s="138"/>
      <c r="G55" s="125">
        <v>3</v>
      </c>
      <c r="H55" s="41"/>
    </row>
    <row r="56" spans="1:10" s="17" customFormat="1" x14ac:dyDescent="0.25">
      <c r="A56" s="322">
        <f t="shared" si="0"/>
        <v>54</v>
      </c>
      <c r="B56" s="132" t="s">
        <v>1950</v>
      </c>
      <c r="C56" s="114"/>
      <c r="D56" s="114"/>
      <c r="E56" s="345"/>
      <c r="F56" s="344"/>
      <c r="G56" s="125">
        <v>2</v>
      </c>
      <c r="H56" s="41"/>
    </row>
    <row r="57" spans="1:10" s="17" customFormat="1" x14ac:dyDescent="0.25">
      <c r="A57" s="322">
        <f t="shared" si="0"/>
        <v>55</v>
      </c>
      <c r="B57" s="132" t="s">
        <v>1952</v>
      </c>
      <c r="C57" s="114"/>
      <c r="D57" s="114"/>
      <c r="E57" s="345"/>
      <c r="F57" s="344"/>
      <c r="G57" s="125">
        <v>2</v>
      </c>
      <c r="H57" s="41"/>
    </row>
    <row r="58" spans="1:10" s="17" customFormat="1" x14ac:dyDescent="0.25">
      <c r="A58" s="322">
        <f t="shared" si="0"/>
        <v>56</v>
      </c>
      <c r="B58" s="124" t="s">
        <v>1936</v>
      </c>
      <c r="C58" s="124" t="s">
        <v>1927</v>
      </c>
      <c r="D58" s="125" t="s">
        <v>1304</v>
      </c>
      <c r="E58" s="139"/>
      <c r="F58" s="138"/>
      <c r="G58" s="125">
        <v>3</v>
      </c>
      <c r="H58" s="41"/>
    </row>
    <row r="59" spans="1:10" s="17" customFormat="1" x14ac:dyDescent="0.25">
      <c r="A59" s="322">
        <f t="shared" si="0"/>
        <v>57</v>
      </c>
      <c r="B59" s="195" t="s">
        <v>1995</v>
      </c>
      <c r="C59" s="129"/>
      <c r="D59" s="129"/>
      <c r="E59" s="125"/>
      <c r="F59" s="123"/>
      <c r="G59" s="131">
        <v>2</v>
      </c>
      <c r="H59" s="41"/>
    </row>
    <row r="60" spans="1:10" s="17" customFormat="1" ht="30" x14ac:dyDescent="0.25">
      <c r="A60" s="322">
        <f t="shared" si="0"/>
        <v>58</v>
      </c>
      <c r="B60" s="393" t="s">
        <v>1971</v>
      </c>
      <c r="C60" s="114" t="s">
        <v>1970</v>
      </c>
      <c r="D60" s="114"/>
      <c r="E60" s="125"/>
      <c r="F60" s="123"/>
      <c r="G60" s="125">
        <v>2</v>
      </c>
      <c r="H60" s="41"/>
    </row>
    <row r="61" spans="1:10" s="17" customFormat="1" x14ac:dyDescent="0.25">
      <c r="A61" s="322">
        <f t="shared" si="0"/>
        <v>59</v>
      </c>
      <c r="B61" s="367" t="s">
        <v>2006</v>
      </c>
      <c r="C61" s="90" t="s">
        <v>2007</v>
      </c>
      <c r="D61" s="114"/>
      <c r="E61" s="125"/>
      <c r="F61" s="123"/>
      <c r="G61" s="125">
        <v>2</v>
      </c>
      <c r="H61" s="41"/>
    </row>
    <row r="62" spans="1:10" s="17" customFormat="1" ht="45" x14ac:dyDescent="0.25">
      <c r="A62" s="322">
        <f t="shared" si="0"/>
        <v>60</v>
      </c>
      <c r="B62" s="293" t="s">
        <v>2002</v>
      </c>
      <c r="C62" s="293" t="s">
        <v>2003</v>
      </c>
      <c r="D62" s="114"/>
      <c r="E62" s="125"/>
      <c r="F62" s="123"/>
      <c r="G62" s="125">
        <v>2</v>
      </c>
      <c r="H62" s="10"/>
      <c r="I62" s="18"/>
      <c r="J62" s="18"/>
    </row>
    <row r="63" spans="1:10" s="17" customFormat="1" x14ac:dyDescent="0.25">
      <c r="A63" s="322">
        <f t="shared" si="0"/>
        <v>61</v>
      </c>
      <c r="B63" s="132" t="s">
        <v>1956</v>
      </c>
      <c r="C63" s="114"/>
      <c r="D63" s="114"/>
      <c r="E63" s="395"/>
      <c r="F63" s="394"/>
      <c r="G63" s="125">
        <v>2</v>
      </c>
      <c r="H63" s="10"/>
      <c r="I63" s="18"/>
      <c r="J63" s="18"/>
    </row>
    <row r="64" spans="1:10" s="17" customFormat="1" x14ac:dyDescent="0.25">
      <c r="A64" s="322">
        <f t="shared" si="0"/>
        <v>62</v>
      </c>
      <c r="B64" s="134" t="s">
        <v>1983</v>
      </c>
      <c r="C64" s="135" t="s">
        <v>1984</v>
      </c>
      <c r="D64" s="129"/>
      <c r="E64" s="125"/>
      <c r="F64" s="123"/>
      <c r="G64" s="131">
        <v>2</v>
      </c>
      <c r="H64" s="10"/>
    </row>
    <row r="65" spans="1:8" s="17" customFormat="1" x14ac:dyDescent="0.25">
      <c r="A65" s="322">
        <f t="shared" si="0"/>
        <v>63</v>
      </c>
      <c r="B65" s="64" t="s">
        <v>2000</v>
      </c>
      <c r="C65" s="64" t="s">
        <v>2001</v>
      </c>
      <c r="D65" s="114"/>
      <c r="E65" s="125"/>
      <c r="F65" s="123"/>
      <c r="G65" s="125">
        <v>3</v>
      </c>
      <c r="H65" s="10"/>
    </row>
    <row r="66" spans="1:8" s="17" customFormat="1" x14ac:dyDescent="0.25">
      <c r="A66" s="322">
        <f t="shared" si="0"/>
        <v>64</v>
      </c>
      <c r="B66" s="132" t="s">
        <v>1966</v>
      </c>
      <c r="C66" s="114"/>
      <c r="D66" s="114"/>
      <c r="E66" s="125"/>
      <c r="F66" s="123"/>
      <c r="G66" s="125">
        <v>2</v>
      </c>
      <c r="H66" s="10"/>
    </row>
    <row r="67" spans="1:8" s="17" customFormat="1" x14ac:dyDescent="0.25">
      <c r="A67" s="322">
        <f t="shared" si="0"/>
        <v>65</v>
      </c>
      <c r="B67" s="195" t="s">
        <v>1991</v>
      </c>
      <c r="C67" s="129"/>
      <c r="D67" s="129"/>
      <c r="E67" s="125"/>
      <c r="F67" s="123"/>
      <c r="G67" s="131">
        <v>3</v>
      </c>
      <c r="H67" s="10"/>
    </row>
    <row r="68" spans="1:8" s="17" customFormat="1" x14ac:dyDescent="0.25">
      <c r="A68" s="322">
        <f t="shared" si="0"/>
        <v>66</v>
      </c>
      <c r="B68" s="133" t="s">
        <v>1967</v>
      </c>
      <c r="C68" s="114"/>
      <c r="D68" s="114"/>
      <c r="E68" s="125"/>
      <c r="F68" s="123"/>
      <c r="G68" s="125">
        <v>2</v>
      </c>
      <c r="H68" s="10"/>
    </row>
    <row r="69" spans="1:8" s="17" customFormat="1" ht="33.75" customHeight="1" x14ac:dyDescent="0.25">
      <c r="A69" s="322">
        <f t="shared" ref="A69:A71" si="1">+A68+1</f>
        <v>67</v>
      </c>
      <c r="B69" s="64" t="s">
        <v>2004</v>
      </c>
      <c r="C69" s="64" t="s">
        <v>2005</v>
      </c>
      <c r="D69" s="114"/>
      <c r="E69" s="125"/>
      <c r="F69" s="123"/>
      <c r="G69" s="125">
        <v>2</v>
      </c>
      <c r="H69" s="10"/>
    </row>
    <row r="70" spans="1:8" s="17" customFormat="1" x14ac:dyDescent="0.25">
      <c r="A70" s="322">
        <f t="shared" si="1"/>
        <v>68</v>
      </c>
      <c r="B70" s="132" t="s">
        <v>1958</v>
      </c>
      <c r="C70" s="114"/>
      <c r="D70" s="114"/>
      <c r="E70" s="345"/>
      <c r="F70" s="400"/>
      <c r="G70" s="125">
        <v>2</v>
      </c>
      <c r="H70" s="10"/>
    </row>
    <row r="71" spans="1:8" s="17" customFormat="1" x14ac:dyDescent="0.25">
      <c r="A71" s="322">
        <f t="shared" si="1"/>
        <v>69</v>
      </c>
      <c r="B71" s="132" t="s">
        <v>1959</v>
      </c>
      <c r="C71" s="114"/>
      <c r="D71" s="114"/>
      <c r="E71" s="345"/>
      <c r="F71" s="400"/>
      <c r="G71" s="125">
        <v>2</v>
      </c>
      <c r="H71" s="10"/>
    </row>
    <row r="72" spans="1:8" s="17" customFormat="1" ht="18.75" x14ac:dyDescent="0.3">
      <c r="A72" s="278">
        <f>+A71</f>
        <v>69</v>
      </c>
      <c r="B72"/>
      <c r="C72"/>
      <c r="D72"/>
      <c r="E72" s="10"/>
      <c r="F72" s="10"/>
      <c r="G72" s="115">
        <f>SUM(G3:G71)</f>
        <v>158</v>
      </c>
      <c r="H72" s="10"/>
    </row>
    <row r="73" spans="1:8" s="17" customFormat="1" x14ac:dyDescent="0.25">
      <c r="A73" s="10"/>
      <c r="B73" s="10"/>
      <c r="C73" s="10"/>
      <c r="D73" s="10"/>
      <c r="E73" s="10"/>
      <c r="F73" s="10"/>
      <c r="G73" s="10"/>
      <c r="H73" s="10"/>
    </row>
    <row r="74" spans="1:8" s="17" customFormat="1" ht="18.75" x14ac:dyDescent="0.3">
      <c r="A74" s="10"/>
      <c r="B74" s="10"/>
      <c r="C74" s="10"/>
      <c r="D74" s="10"/>
      <c r="E74" s="144" t="s">
        <v>250</v>
      </c>
      <c r="F74" s="144" t="s">
        <v>99</v>
      </c>
      <c r="G74" s="144" t="s">
        <v>172</v>
      </c>
      <c r="H74" s="10"/>
    </row>
    <row r="75" spans="1:8" s="17" customFormat="1" ht="18.75" x14ac:dyDescent="0.3">
      <c r="A75" s="10"/>
      <c r="B75" s="10"/>
      <c r="C75" s="10"/>
      <c r="D75" s="10"/>
      <c r="E75" s="7"/>
      <c r="F75" s="145">
        <f>+A72</f>
        <v>69</v>
      </c>
      <c r="G75" s="146">
        <f>+G72</f>
        <v>158</v>
      </c>
      <c r="H75" s="10"/>
    </row>
    <row r="76" spans="1:8" s="17" customFormat="1" x14ac:dyDescent="0.25">
      <c r="A76" s="10"/>
      <c r="B76" s="10"/>
      <c r="C76" s="10"/>
      <c r="D76" s="10"/>
      <c r="E76" s="10"/>
      <c r="F76" s="10"/>
      <c r="G76" s="10"/>
      <c r="H76" s="10"/>
    </row>
    <row r="77" spans="1:8" s="17" customFormat="1" x14ac:dyDescent="0.25">
      <c r="A77" s="10"/>
      <c r="B77" s="10"/>
      <c r="C77" s="10"/>
      <c r="D77" s="10"/>
      <c r="E77" s="10"/>
      <c r="F77" s="10"/>
      <c r="G77" s="10"/>
      <c r="H77" s="10"/>
    </row>
    <row r="78" spans="1:8" s="17" customFormat="1" x14ac:dyDescent="0.25">
      <c r="A78" s="10"/>
      <c r="B78" s="10"/>
      <c r="C78" s="10"/>
      <c r="D78" s="10"/>
      <c r="E78" s="10"/>
      <c r="F78" s="10"/>
      <c r="G78" s="10"/>
      <c r="H78" s="10"/>
    </row>
    <row r="79" spans="1:8" s="17" customFormat="1" x14ac:dyDescent="0.25">
      <c r="A79" s="10"/>
      <c r="B79" s="10"/>
      <c r="C79" s="10"/>
      <c r="D79" s="10"/>
      <c r="E79" s="10"/>
      <c r="F79" s="10"/>
      <c r="G79" s="10"/>
      <c r="H79" s="10"/>
    </row>
    <row r="80" spans="1:8" s="17" customFormat="1" x14ac:dyDescent="0.25">
      <c r="A80" s="10"/>
      <c r="B80" s="10"/>
      <c r="C80" s="10"/>
      <c r="D80" s="10"/>
      <c r="E80" s="10"/>
      <c r="F80" s="10"/>
      <c r="G80" s="10"/>
      <c r="H80" s="10"/>
    </row>
    <row r="81" spans="1:12" s="17" customFormat="1" x14ac:dyDescent="0.25">
      <c r="A81" s="10"/>
      <c r="B81" s="10"/>
      <c r="C81" s="10"/>
      <c r="D81" s="10"/>
      <c r="E81" s="10"/>
      <c r="F81" s="10"/>
      <c r="G81" s="10"/>
      <c r="H81" s="10"/>
    </row>
    <row r="82" spans="1:12" s="17" customFormat="1" x14ac:dyDescent="0.25">
      <c r="A82" s="10"/>
      <c r="B82" s="10"/>
      <c r="C82" s="10"/>
      <c r="D82" s="10"/>
      <c r="E82" s="10"/>
      <c r="F82" s="10"/>
      <c r="G82" s="10"/>
      <c r="H82" s="10"/>
      <c r="L82" s="17" t="s">
        <v>2</v>
      </c>
    </row>
  </sheetData>
  <sortState ref="B3:G72">
    <sortCondition ref="B3"/>
  </sortState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H93"/>
  <sheetViews>
    <sheetView zoomScaleNormal="100" workbookViewId="0">
      <selection activeCell="B78" sqref="B78"/>
    </sheetView>
  </sheetViews>
  <sheetFormatPr baseColWidth="10" defaultRowHeight="15" x14ac:dyDescent="0.25"/>
  <cols>
    <col min="1" max="1" width="8.5703125" style="7" customWidth="1"/>
    <col min="2" max="2" width="75.140625" style="7" customWidth="1"/>
    <col min="3" max="3" width="44.28515625" style="7" customWidth="1"/>
    <col min="4" max="4" width="25.5703125" style="7" customWidth="1"/>
    <col min="5" max="5" width="20.28515625" style="7" customWidth="1"/>
    <col min="6" max="6" width="18.85546875" style="7" customWidth="1"/>
    <col min="7" max="7" width="15.7109375" style="7" customWidth="1"/>
    <col min="8" max="8" width="19.5703125" style="7" customWidth="1"/>
    <col min="9" max="16384" width="11.42578125" style="7"/>
  </cols>
  <sheetData>
    <row r="1" spans="1:8" s="13" customFormat="1" ht="30" x14ac:dyDescent="0.25">
      <c r="A1" s="84" t="s">
        <v>173</v>
      </c>
      <c r="B1" s="20" t="s">
        <v>2008</v>
      </c>
      <c r="C1" s="20" t="s">
        <v>0</v>
      </c>
      <c r="D1" s="257" t="s">
        <v>1</v>
      </c>
      <c r="E1" s="20" t="s">
        <v>34</v>
      </c>
      <c r="F1" s="21" t="s">
        <v>6</v>
      </c>
      <c r="G1" s="258" t="s">
        <v>33</v>
      </c>
      <c r="H1" s="40"/>
    </row>
    <row r="2" spans="1:8" s="13" customFormat="1" x14ac:dyDescent="0.25">
      <c r="A2" s="46">
        <v>1</v>
      </c>
      <c r="B2" s="419" t="s">
        <v>2009</v>
      </c>
      <c r="C2" s="420" t="s">
        <v>345</v>
      </c>
      <c r="D2" s="154" t="s">
        <v>2010</v>
      </c>
      <c r="E2" s="154">
        <v>2015</v>
      </c>
      <c r="F2" s="149" t="s">
        <v>300</v>
      </c>
      <c r="G2" s="151">
        <v>2</v>
      </c>
      <c r="H2" s="45"/>
    </row>
    <row r="3" spans="1:8" s="13" customFormat="1" x14ac:dyDescent="0.25">
      <c r="A3" s="46">
        <f>+A2+1</f>
        <v>2</v>
      </c>
      <c r="B3" s="419" t="s">
        <v>2011</v>
      </c>
      <c r="C3" s="420" t="s">
        <v>2012</v>
      </c>
      <c r="D3" s="154" t="s">
        <v>2010</v>
      </c>
      <c r="E3" s="154">
        <v>2013</v>
      </c>
      <c r="F3" s="149" t="s">
        <v>300</v>
      </c>
      <c r="G3" s="151">
        <v>3</v>
      </c>
      <c r="H3" s="45"/>
    </row>
    <row r="4" spans="1:8" s="14" customFormat="1" x14ac:dyDescent="0.25">
      <c r="A4" s="46">
        <f t="shared" ref="A4:A19" si="0">+A3+1</f>
        <v>3</v>
      </c>
      <c r="B4" s="419" t="s">
        <v>2013</v>
      </c>
      <c r="C4" s="420" t="s">
        <v>2014</v>
      </c>
      <c r="D4" s="156" t="s">
        <v>2010</v>
      </c>
      <c r="E4" s="154">
        <v>2014</v>
      </c>
      <c r="F4" s="149" t="s">
        <v>300</v>
      </c>
      <c r="G4" s="151">
        <v>3</v>
      </c>
      <c r="H4" s="45"/>
    </row>
    <row r="5" spans="1:8" s="13" customFormat="1" x14ac:dyDescent="0.25">
      <c r="A5" s="46">
        <f t="shared" si="0"/>
        <v>4</v>
      </c>
      <c r="B5" s="419" t="s">
        <v>2015</v>
      </c>
      <c r="C5" s="420" t="s">
        <v>2016</v>
      </c>
      <c r="D5" s="421" t="s">
        <v>2010</v>
      </c>
      <c r="E5" s="154">
        <v>2015</v>
      </c>
      <c r="F5" s="149" t="s">
        <v>300</v>
      </c>
      <c r="G5" s="151">
        <v>3</v>
      </c>
      <c r="H5" s="45"/>
    </row>
    <row r="6" spans="1:8" s="13" customFormat="1" x14ac:dyDescent="0.25">
      <c r="A6" s="46">
        <f t="shared" si="0"/>
        <v>5</v>
      </c>
      <c r="B6" s="419" t="s">
        <v>2017</v>
      </c>
      <c r="C6" s="420" t="s">
        <v>2018</v>
      </c>
      <c r="D6" s="421" t="s">
        <v>2010</v>
      </c>
      <c r="E6" s="154">
        <v>2014</v>
      </c>
      <c r="F6" s="149" t="s">
        <v>300</v>
      </c>
      <c r="G6" s="151">
        <v>3</v>
      </c>
      <c r="H6" s="45"/>
    </row>
    <row r="7" spans="1:8" s="13" customFormat="1" x14ac:dyDescent="0.25">
      <c r="A7" s="46">
        <f t="shared" si="0"/>
        <v>6</v>
      </c>
      <c r="B7" s="419" t="s">
        <v>2019</v>
      </c>
      <c r="C7" s="420" t="s">
        <v>2020</v>
      </c>
      <c r="D7" s="421" t="s">
        <v>2010</v>
      </c>
      <c r="E7" s="154">
        <v>2015</v>
      </c>
      <c r="F7" s="149" t="s">
        <v>300</v>
      </c>
      <c r="G7" s="151">
        <v>3</v>
      </c>
      <c r="H7" s="45"/>
    </row>
    <row r="8" spans="1:8" s="13" customFormat="1" x14ac:dyDescent="0.25">
      <c r="A8" s="46">
        <f t="shared" si="0"/>
        <v>7</v>
      </c>
      <c r="B8" s="419" t="s">
        <v>2021</v>
      </c>
      <c r="C8" s="156"/>
      <c r="D8" s="156" t="s">
        <v>2010</v>
      </c>
      <c r="E8" s="154">
        <v>2014</v>
      </c>
      <c r="F8" s="149" t="s">
        <v>300</v>
      </c>
      <c r="G8" s="151">
        <v>2</v>
      </c>
      <c r="H8" s="45"/>
    </row>
    <row r="9" spans="1:8" s="13" customFormat="1" x14ac:dyDescent="0.25">
      <c r="A9" s="46">
        <f t="shared" si="0"/>
        <v>8</v>
      </c>
      <c r="B9" s="419" t="s">
        <v>2022</v>
      </c>
      <c r="C9" s="420" t="s">
        <v>2023</v>
      </c>
      <c r="D9" s="421" t="s">
        <v>2010</v>
      </c>
      <c r="E9" s="154">
        <v>2014</v>
      </c>
      <c r="F9" s="149" t="s">
        <v>300</v>
      </c>
      <c r="G9" s="151">
        <v>3</v>
      </c>
      <c r="H9" s="45"/>
    </row>
    <row r="10" spans="1:8" s="13" customFormat="1" x14ac:dyDescent="0.25">
      <c r="A10" s="46">
        <f t="shared" si="0"/>
        <v>9</v>
      </c>
      <c r="B10" s="419" t="s">
        <v>2024</v>
      </c>
      <c r="C10" s="420" t="s">
        <v>2025</v>
      </c>
      <c r="D10" s="421" t="s">
        <v>2010</v>
      </c>
      <c r="E10" s="154">
        <v>2013</v>
      </c>
      <c r="F10" s="149" t="s">
        <v>300</v>
      </c>
      <c r="G10" s="151">
        <v>3</v>
      </c>
      <c r="H10" s="45"/>
    </row>
    <row r="11" spans="1:8" s="13" customFormat="1" x14ac:dyDescent="0.25">
      <c r="A11" s="46">
        <f t="shared" si="0"/>
        <v>10</v>
      </c>
      <c r="B11" s="419" t="s">
        <v>2026</v>
      </c>
      <c r="C11" s="420" t="s">
        <v>2027</v>
      </c>
      <c r="D11" s="421" t="s">
        <v>2010</v>
      </c>
      <c r="E11" s="154">
        <v>2013</v>
      </c>
      <c r="F11" s="149" t="s">
        <v>300</v>
      </c>
      <c r="G11" s="151">
        <v>3</v>
      </c>
      <c r="H11" s="45"/>
    </row>
    <row r="12" spans="1:8" s="13" customFormat="1" x14ac:dyDescent="0.25">
      <c r="A12" s="46">
        <f t="shared" si="0"/>
        <v>11</v>
      </c>
      <c r="B12" s="419" t="s">
        <v>2028</v>
      </c>
      <c r="C12" s="420" t="s">
        <v>2029</v>
      </c>
      <c r="D12" s="421" t="s">
        <v>2010</v>
      </c>
      <c r="E12" s="154">
        <v>2016</v>
      </c>
      <c r="F12" s="149" t="s">
        <v>300</v>
      </c>
      <c r="G12" s="151">
        <v>3</v>
      </c>
      <c r="H12" s="45"/>
    </row>
    <row r="13" spans="1:8" s="13" customFormat="1" x14ac:dyDescent="0.25">
      <c r="A13" s="46">
        <f t="shared" si="0"/>
        <v>12</v>
      </c>
      <c r="B13" s="419" t="s">
        <v>2030</v>
      </c>
      <c r="C13" s="420" t="s">
        <v>2031</v>
      </c>
      <c r="D13" s="421" t="s">
        <v>2010</v>
      </c>
      <c r="E13" s="154">
        <v>2014</v>
      </c>
      <c r="F13" s="151" t="s">
        <v>62</v>
      </c>
      <c r="G13" s="151">
        <v>5</v>
      </c>
      <c r="H13" s="45"/>
    </row>
    <row r="14" spans="1:8" s="13" customFormat="1" x14ac:dyDescent="0.25">
      <c r="A14" s="46">
        <f t="shared" si="0"/>
        <v>13</v>
      </c>
      <c r="B14" s="419" t="s">
        <v>2032</v>
      </c>
      <c r="C14" s="420" t="s">
        <v>2033</v>
      </c>
      <c r="D14" s="421" t="s">
        <v>2010</v>
      </c>
      <c r="E14" s="154">
        <v>2015</v>
      </c>
      <c r="F14" s="149" t="s">
        <v>300</v>
      </c>
      <c r="G14" s="151">
        <v>3</v>
      </c>
      <c r="H14" s="45"/>
    </row>
    <row r="15" spans="1:8" s="13" customFormat="1" ht="30" x14ac:dyDescent="0.25">
      <c r="A15" s="46">
        <f t="shared" si="0"/>
        <v>14</v>
      </c>
      <c r="B15" s="423" t="s">
        <v>2034</v>
      </c>
      <c r="C15" s="422" t="s">
        <v>2035</v>
      </c>
      <c r="D15" s="351" t="s">
        <v>2010</v>
      </c>
      <c r="E15" s="154">
        <v>2014</v>
      </c>
      <c r="F15" s="149" t="s">
        <v>300</v>
      </c>
      <c r="G15" s="151">
        <v>3</v>
      </c>
      <c r="H15" s="45"/>
    </row>
    <row r="16" spans="1:8" s="13" customFormat="1" ht="30" x14ac:dyDescent="0.25">
      <c r="A16" s="46">
        <f t="shared" si="0"/>
        <v>15</v>
      </c>
      <c r="B16" s="424" t="s">
        <v>2036</v>
      </c>
      <c r="C16" s="420" t="s">
        <v>2037</v>
      </c>
      <c r="D16" s="421" t="s">
        <v>2010</v>
      </c>
      <c r="E16" s="154">
        <v>2015</v>
      </c>
      <c r="F16" s="149" t="s">
        <v>300</v>
      </c>
      <c r="G16" s="151">
        <v>3</v>
      </c>
      <c r="H16" s="45"/>
    </row>
    <row r="17" spans="1:8" s="13" customFormat="1" x14ac:dyDescent="0.25">
      <c r="A17" s="46">
        <f t="shared" si="0"/>
        <v>16</v>
      </c>
      <c r="B17" s="419" t="s">
        <v>2038</v>
      </c>
      <c r="C17" s="420" t="s">
        <v>2039</v>
      </c>
      <c r="D17" s="421" t="s">
        <v>2010</v>
      </c>
      <c r="E17" s="154">
        <v>2016</v>
      </c>
      <c r="F17" s="149" t="s">
        <v>300</v>
      </c>
      <c r="G17" s="151">
        <v>3</v>
      </c>
      <c r="H17" s="45"/>
    </row>
    <row r="18" spans="1:8" s="13" customFormat="1" x14ac:dyDescent="0.25">
      <c r="A18" s="46">
        <f t="shared" si="0"/>
        <v>17</v>
      </c>
      <c r="B18" s="419" t="s">
        <v>2040</v>
      </c>
      <c r="C18" s="420" t="s">
        <v>2041</v>
      </c>
      <c r="D18" s="421" t="s">
        <v>2010</v>
      </c>
      <c r="E18" s="154">
        <v>2015</v>
      </c>
      <c r="F18" s="151" t="s">
        <v>62</v>
      </c>
      <c r="G18" s="151">
        <v>5</v>
      </c>
      <c r="H18" s="45"/>
    </row>
    <row r="19" spans="1:8" s="13" customFormat="1" x14ac:dyDescent="0.25">
      <c r="A19" s="46">
        <f t="shared" si="0"/>
        <v>18</v>
      </c>
      <c r="B19" s="419" t="s">
        <v>2042</v>
      </c>
      <c r="C19" s="420" t="s">
        <v>2043</v>
      </c>
      <c r="D19" s="421" t="s">
        <v>2010</v>
      </c>
      <c r="E19" s="154">
        <v>2014</v>
      </c>
      <c r="F19" s="149" t="s">
        <v>300</v>
      </c>
      <c r="G19" s="151">
        <v>3</v>
      </c>
      <c r="H19" s="173" t="s">
        <v>325</v>
      </c>
    </row>
    <row r="20" spans="1:8" s="13" customFormat="1" ht="18.75" x14ac:dyDescent="0.3">
      <c r="A20" s="46"/>
      <c r="B20" s="1"/>
      <c r="C20" s="1"/>
      <c r="D20" s="1"/>
      <c r="E20" s="1"/>
      <c r="F20" s="1"/>
      <c r="G20" s="303">
        <f>SUM(G2:G19)</f>
        <v>56</v>
      </c>
      <c r="H20" s="45"/>
    </row>
    <row r="21" spans="1:8" s="13" customFormat="1" x14ac:dyDescent="0.25">
      <c r="A21" s="339">
        <f>+A19+1</f>
        <v>19</v>
      </c>
      <c r="B21" s="32" t="s">
        <v>2044</v>
      </c>
      <c r="C21" s="32" t="s">
        <v>2045</v>
      </c>
      <c r="D21" s="32" t="s">
        <v>1721</v>
      </c>
      <c r="E21" s="33">
        <v>2014</v>
      </c>
      <c r="F21" s="151" t="s">
        <v>62</v>
      </c>
      <c r="G21" s="34">
        <v>5</v>
      </c>
      <c r="H21" s="173" t="s">
        <v>100</v>
      </c>
    </row>
    <row r="22" spans="1:8" s="13" customFormat="1" ht="18.75" x14ac:dyDescent="0.3">
      <c r="A22" s="46"/>
      <c r="B22" s="1"/>
      <c r="C22" s="1"/>
      <c r="D22" s="1"/>
      <c r="E22" s="1"/>
      <c r="F22" s="1"/>
      <c r="G22" s="266">
        <f>SUM(G21)</f>
        <v>5</v>
      </c>
      <c r="H22" s="45"/>
    </row>
    <row r="23" spans="1:8" s="13" customFormat="1" x14ac:dyDescent="0.25">
      <c r="A23" s="46">
        <f>+A21+1</f>
        <v>20</v>
      </c>
      <c r="B23" s="425" t="s">
        <v>2046</v>
      </c>
      <c r="C23" s="68" t="s">
        <v>2047</v>
      </c>
      <c r="D23" s="65" t="s">
        <v>2047</v>
      </c>
      <c r="E23" s="61">
        <v>2015</v>
      </c>
      <c r="F23" s="68" t="s">
        <v>300</v>
      </c>
      <c r="G23" s="61">
        <v>1</v>
      </c>
      <c r="H23" s="45"/>
    </row>
    <row r="24" spans="1:8" s="13" customFormat="1" x14ac:dyDescent="0.25">
      <c r="A24" s="46">
        <f>+A23+1</f>
        <v>21</v>
      </c>
      <c r="B24" s="425" t="s">
        <v>2048</v>
      </c>
      <c r="C24" s="68" t="s">
        <v>2047</v>
      </c>
      <c r="D24" s="65" t="s">
        <v>2047</v>
      </c>
      <c r="E24" s="61">
        <v>2014</v>
      </c>
      <c r="F24" s="68" t="s">
        <v>300</v>
      </c>
      <c r="G24" s="61">
        <v>2</v>
      </c>
      <c r="H24" s="45"/>
    </row>
    <row r="25" spans="1:8" s="13" customFormat="1" x14ac:dyDescent="0.25">
      <c r="A25" s="46">
        <f t="shared" ref="A25:A34" si="1">+A24+1</f>
        <v>22</v>
      </c>
      <c r="B25" s="425" t="s">
        <v>2053</v>
      </c>
      <c r="C25" s="61" t="s">
        <v>2047</v>
      </c>
      <c r="D25" s="60" t="s">
        <v>2047</v>
      </c>
      <c r="E25" s="61">
        <v>2015</v>
      </c>
      <c r="F25" s="68" t="s">
        <v>300</v>
      </c>
      <c r="G25" s="61">
        <v>2</v>
      </c>
      <c r="H25" s="45"/>
    </row>
    <row r="26" spans="1:8" s="13" customFormat="1" x14ac:dyDescent="0.25">
      <c r="A26" s="46">
        <f t="shared" si="1"/>
        <v>23</v>
      </c>
      <c r="B26" s="425" t="s">
        <v>2056</v>
      </c>
      <c r="C26" s="61" t="s">
        <v>2047</v>
      </c>
      <c r="D26" s="60" t="s">
        <v>2047</v>
      </c>
      <c r="E26" s="61">
        <v>2014</v>
      </c>
      <c r="F26" s="68" t="s">
        <v>300</v>
      </c>
      <c r="G26" s="61">
        <v>2</v>
      </c>
      <c r="H26" s="45"/>
    </row>
    <row r="27" spans="1:8" s="13" customFormat="1" x14ac:dyDescent="0.25">
      <c r="A27" s="46">
        <f t="shared" si="1"/>
        <v>24</v>
      </c>
      <c r="B27" s="425" t="s">
        <v>2057</v>
      </c>
      <c r="C27" s="61" t="s">
        <v>2047</v>
      </c>
      <c r="D27" s="60" t="s">
        <v>2047</v>
      </c>
      <c r="E27" s="61">
        <v>2013</v>
      </c>
      <c r="F27" s="68" t="s">
        <v>300</v>
      </c>
      <c r="G27" s="61">
        <v>2</v>
      </c>
      <c r="H27" s="45"/>
    </row>
    <row r="28" spans="1:8" s="13" customFormat="1" x14ac:dyDescent="0.25">
      <c r="A28" s="46">
        <f t="shared" si="1"/>
        <v>25</v>
      </c>
      <c r="B28" s="425" t="s">
        <v>2058</v>
      </c>
      <c r="C28" s="61" t="s">
        <v>2047</v>
      </c>
      <c r="D28" s="60" t="s">
        <v>2047</v>
      </c>
      <c r="E28" s="61">
        <v>2013</v>
      </c>
      <c r="F28" s="68" t="s">
        <v>300</v>
      </c>
      <c r="G28" s="61">
        <v>2</v>
      </c>
      <c r="H28" s="45"/>
    </row>
    <row r="29" spans="1:8" s="13" customFormat="1" x14ac:dyDescent="0.25">
      <c r="A29" s="46">
        <f t="shared" si="1"/>
        <v>26</v>
      </c>
      <c r="B29" s="425" t="s">
        <v>2051</v>
      </c>
      <c r="C29" s="61" t="s">
        <v>2047</v>
      </c>
      <c r="D29" s="60" t="s">
        <v>2047</v>
      </c>
      <c r="E29" s="61">
        <v>2016</v>
      </c>
      <c r="F29" s="68" t="s">
        <v>300</v>
      </c>
      <c r="G29" s="61">
        <v>2</v>
      </c>
      <c r="H29" s="45"/>
    </row>
    <row r="30" spans="1:8" s="13" customFormat="1" x14ac:dyDescent="0.25">
      <c r="A30" s="46">
        <f t="shared" si="1"/>
        <v>27</v>
      </c>
      <c r="B30" s="425" t="s">
        <v>2054</v>
      </c>
      <c r="C30" s="61" t="s">
        <v>2047</v>
      </c>
      <c r="D30" s="60" t="s">
        <v>2047</v>
      </c>
      <c r="E30" s="61">
        <v>2015</v>
      </c>
      <c r="F30" s="68" t="s">
        <v>300</v>
      </c>
      <c r="G30" s="61">
        <v>1</v>
      </c>
      <c r="H30" s="45"/>
    </row>
    <row r="31" spans="1:8" s="13" customFormat="1" x14ac:dyDescent="0.25">
      <c r="A31" s="46">
        <f t="shared" si="1"/>
        <v>28</v>
      </c>
      <c r="B31" s="425" t="s">
        <v>2052</v>
      </c>
      <c r="C31" s="61" t="s">
        <v>2047</v>
      </c>
      <c r="D31" s="60" t="s">
        <v>2047</v>
      </c>
      <c r="E31" s="61">
        <v>2013</v>
      </c>
      <c r="F31" s="68" t="s">
        <v>300</v>
      </c>
      <c r="G31" s="61">
        <v>2</v>
      </c>
      <c r="H31" s="45"/>
    </row>
    <row r="32" spans="1:8" s="13" customFormat="1" x14ac:dyDescent="0.25">
      <c r="A32" s="46">
        <f t="shared" si="1"/>
        <v>29</v>
      </c>
      <c r="B32" s="64" t="s">
        <v>2050</v>
      </c>
      <c r="C32" s="61" t="s">
        <v>2047</v>
      </c>
      <c r="D32" s="60" t="s">
        <v>2047</v>
      </c>
      <c r="E32" s="61">
        <v>2013</v>
      </c>
      <c r="F32" s="68" t="s">
        <v>300</v>
      </c>
      <c r="G32" s="61">
        <v>2</v>
      </c>
      <c r="H32" s="45"/>
    </row>
    <row r="33" spans="1:8" s="13" customFormat="1" x14ac:dyDescent="0.25">
      <c r="A33" s="46">
        <f t="shared" si="1"/>
        <v>30</v>
      </c>
      <c r="B33" s="64" t="s">
        <v>2049</v>
      </c>
      <c r="C33" s="68" t="s">
        <v>2047</v>
      </c>
      <c r="D33" s="65" t="s">
        <v>2047</v>
      </c>
      <c r="E33" s="61">
        <v>2012</v>
      </c>
      <c r="F33" s="68" t="s">
        <v>300</v>
      </c>
      <c r="G33" s="61">
        <v>2</v>
      </c>
      <c r="H33" s="45"/>
    </row>
    <row r="34" spans="1:8" s="13" customFormat="1" x14ac:dyDescent="0.25">
      <c r="A34" s="46">
        <f t="shared" si="1"/>
        <v>31</v>
      </c>
      <c r="B34" s="425" t="s">
        <v>2055</v>
      </c>
      <c r="C34" s="61" t="s">
        <v>2047</v>
      </c>
      <c r="D34" s="60" t="s">
        <v>2047</v>
      </c>
      <c r="E34" s="61">
        <v>2013</v>
      </c>
      <c r="F34" s="68" t="s">
        <v>300</v>
      </c>
      <c r="G34" s="61">
        <v>2</v>
      </c>
      <c r="H34" s="426" t="s">
        <v>98</v>
      </c>
    </row>
    <row r="35" spans="1:8" s="13" customFormat="1" ht="18.75" x14ac:dyDescent="0.3">
      <c r="A35" s="46"/>
      <c r="B35" s="7"/>
      <c r="C35" s="7"/>
      <c r="D35" s="7"/>
      <c r="E35" s="7"/>
      <c r="F35" s="7"/>
      <c r="G35" s="304">
        <f>SUM(G23:G34)</f>
        <v>22</v>
      </c>
      <c r="H35" s="45"/>
    </row>
    <row r="36" spans="1:8" s="13" customFormat="1" x14ac:dyDescent="0.25">
      <c r="A36" s="339">
        <f>+A34+1</f>
        <v>32</v>
      </c>
      <c r="B36" s="60" t="s">
        <v>2059</v>
      </c>
      <c r="C36" s="60" t="s">
        <v>2060</v>
      </c>
      <c r="D36" s="32" t="s">
        <v>2061</v>
      </c>
      <c r="E36" s="33" t="s">
        <v>2062</v>
      </c>
      <c r="F36" s="33" t="s">
        <v>62</v>
      </c>
      <c r="G36" s="34">
        <v>5</v>
      </c>
      <c r="H36" s="45"/>
    </row>
    <row r="37" spans="1:8" s="13" customFormat="1" x14ac:dyDescent="0.25">
      <c r="A37" s="46">
        <f>+A36+1</f>
        <v>33</v>
      </c>
      <c r="B37" s="134" t="s">
        <v>2063</v>
      </c>
      <c r="C37" s="423" t="s">
        <v>2064</v>
      </c>
      <c r="D37" s="134" t="s">
        <v>2065</v>
      </c>
      <c r="E37" s="427" t="s">
        <v>2066</v>
      </c>
      <c r="F37" s="428" t="s">
        <v>62</v>
      </c>
      <c r="G37" s="429">
        <v>1</v>
      </c>
      <c r="H37" s="173" t="s">
        <v>162</v>
      </c>
    </row>
    <row r="38" spans="1:8" s="13" customFormat="1" ht="18.75" x14ac:dyDescent="0.3">
      <c r="A38" s="379">
        <f>+A37</f>
        <v>33</v>
      </c>
      <c r="B38" s="1"/>
      <c r="C38" s="1"/>
      <c r="D38" s="1"/>
      <c r="E38" s="1"/>
      <c r="F38" s="1"/>
      <c r="G38" s="266">
        <f>SUM(G36:G37)</f>
        <v>6</v>
      </c>
      <c r="H38" s="45"/>
    </row>
    <row r="39" spans="1:8" s="13" customFormat="1" x14ac:dyDescent="0.25">
      <c r="A39" s="45"/>
      <c r="B39" s="45"/>
      <c r="C39" s="45"/>
      <c r="D39" s="45"/>
      <c r="E39" s="45"/>
      <c r="F39" s="45"/>
      <c r="G39" s="45"/>
      <c r="H39" s="45"/>
    </row>
    <row r="40" spans="1:8" s="13" customFormat="1" ht="18.75" x14ac:dyDescent="0.3">
      <c r="A40" s="45"/>
      <c r="B40" s="45"/>
      <c r="C40" s="45"/>
      <c r="D40" s="45"/>
      <c r="E40" s="81" t="s">
        <v>173</v>
      </c>
      <c r="F40" s="81" t="s">
        <v>99</v>
      </c>
      <c r="G40" s="81" t="s">
        <v>172</v>
      </c>
      <c r="H40" s="45"/>
    </row>
    <row r="41" spans="1:8" s="13" customFormat="1" ht="18.75" x14ac:dyDescent="0.3">
      <c r="A41" s="45"/>
      <c r="B41" s="45"/>
      <c r="C41" s="45"/>
      <c r="D41" s="45"/>
      <c r="E41" s="7"/>
      <c r="F41" s="82">
        <f>+A38</f>
        <v>33</v>
      </c>
      <c r="G41" s="83">
        <f>+G20+G22+G35+G38</f>
        <v>89</v>
      </c>
      <c r="H41" s="45"/>
    </row>
    <row r="42" spans="1:8" s="13" customFormat="1" x14ac:dyDescent="0.25">
      <c r="A42" s="45"/>
      <c r="B42" s="45"/>
      <c r="C42" s="45"/>
      <c r="D42" s="45"/>
      <c r="E42" s="45"/>
      <c r="F42" s="45"/>
      <c r="G42" s="45"/>
      <c r="H42" s="45"/>
    </row>
    <row r="43" spans="1:8" s="13" customFormat="1" x14ac:dyDescent="0.25">
      <c r="A43" s="430"/>
      <c r="B43" s="300" t="s">
        <v>2008</v>
      </c>
      <c r="C43" s="300" t="s">
        <v>246</v>
      </c>
      <c r="D43" s="107"/>
      <c r="E43" s="300"/>
      <c r="F43" s="300" t="s">
        <v>289</v>
      </c>
      <c r="G43" s="107"/>
      <c r="H43" s="45"/>
    </row>
    <row r="44" spans="1:8" s="13" customFormat="1" x14ac:dyDescent="0.25">
      <c r="A44" s="357" t="s">
        <v>250</v>
      </c>
      <c r="B44" s="301" t="s">
        <v>247</v>
      </c>
      <c r="C44" s="301"/>
      <c r="D44" s="301" t="s">
        <v>248</v>
      </c>
      <c r="E44" s="301" t="s">
        <v>34</v>
      </c>
      <c r="F44" s="301" t="s">
        <v>290</v>
      </c>
      <c r="G44" s="301" t="s">
        <v>249</v>
      </c>
      <c r="H44" s="45"/>
    </row>
    <row r="45" spans="1:8" s="13" customFormat="1" x14ac:dyDescent="0.25">
      <c r="A45" s="42">
        <v>1</v>
      </c>
      <c r="B45" s="114" t="s">
        <v>2118</v>
      </c>
      <c r="C45" s="100" t="s">
        <v>2119</v>
      </c>
      <c r="D45" s="147" t="s">
        <v>2065</v>
      </c>
      <c r="E45" s="435"/>
      <c r="F45" s="435"/>
      <c r="G45" s="175">
        <v>1</v>
      </c>
      <c r="H45" s="45"/>
    </row>
    <row r="46" spans="1:8" s="13" customFormat="1" x14ac:dyDescent="0.25">
      <c r="A46" s="42">
        <f t="shared" ref="A46:A89" si="2">+A45+1</f>
        <v>2</v>
      </c>
      <c r="B46" s="393" t="s">
        <v>2103</v>
      </c>
      <c r="C46" s="114" t="s">
        <v>2075</v>
      </c>
      <c r="D46" s="114"/>
      <c r="E46" s="435"/>
      <c r="F46" s="435"/>
      <c r="G46" s="433">
        <v>3</v>
      </c>
      <c r="H46" s="45"/>
    </row>
    <row r="47" spans="1:8" s="14" customFormat="1" x14ac:dyDescent="0.25">
      <c r="A47" s="42">
        <f t="shared" si="2"/>
        <v>3</v>
      </c>
      <c r="B47" s="114" t="s">
        <v>2122</v>
      </c>
      <c r="C47" s="100" t="s">
        <v>2123</v>
      </c>
      <c r="D47" s="147" t="s">
        <v>2065</v>
      </c>
      <c r="E47" s="435"/>
      <c r="F47" s="435"/>
      <c r="G47" s="434">
        <v>1</v>
      </c>
      <c r="H47" s="45"/>
    </row>
    <row r="48" spans="1:8" s="13" customFormat="1" x14ac:dyDescent="0.25">
      <c r="A48" s="42">
        <f t="shared" si="2"/>
        <v>4</v>
      </c>
      <c r="B48" s="114" t="s">
        <v>2124</v>
      </c>
      <c r="C48" s="100" t="s">
        <v>2125</v>
      </c>
      <c r="D48" s="100" t="s">
        <v>2065</v>
      </c>
      <c r="E48" s="435"/>
      <c r="F48" s="435"/>
      <c r="G48" s="433">
        <v>1</v>
      </c>
      <c r="H48" s="45"/>
    </row>
    <row r="49" spans="1:8" s="13" customFormat="1" x14ac:dyDescent="0.25">
      <c r="A49" s="42">
        <f t="shared" si="2"/>
        <v>5</v>
      </c>
      <c r="B49" s="114" t="s">
        <v>2085</v>
      </c>
      <c r="C49" s="114" t="s">
        <v>2086</v>
      </c>
      <c r="D49" s="114"/>
      <c r="E49" s="435"/>
      <c r="F49" s="435"/>
      <c r="G49" s="433">
        <v>3</v>
      </c>
      <c r="H49" s="45"/>
    </row>
    <row r="50" spans="1:8" s="13" customFormat="1" x14ac:dyDescent="0.25">
      <c r="A50" s="42">
        <f t="shared" si="2"/>
        <v>6</v>
      </c>
      <c r="B50" s="114" t="s">
        <v>3808</v>
      </c>
      <c r="C50" s="114" t="s">
        <v>3809</v>
      </c>
      <c r="D50" s="114" t="s">
        <v>3810</v>
      </c>
      <c r="E50" s="435"/>
      <c r="F50" s="435"/>
      <c r="G50" s="433"/>
      <c r="H50" s="45"/>
    </row>
    <row r="51" spans="1:8" s="13" customFormat="1" x14ac:dyDescent="0.25">
      <c r="A51" s="42">
        <f t="shared" si="2"/>
        <v>7</v>
      </c>
      <c r="B51" s="114" t="s">
        <v>2128</v>
      </c>
      <c r="C51" s="100" t="s">
        <v>2129</v>
      </c>
      <c r="D51" s="147" t="s">
        <v>2065</v>
      </c>
      <c r="E51" s="435"/>
      <c r="F51" s="435"/>
      <c r="G51" s="175">
        <v>1</v>
      </c>
      <c r="H51" s="45"/>
    </row>
    <row r="52" spans="1:8" s="13" customFormat="1" x14ac:dyDescent="0.25">
      <c r="A52" s="42">
        <f t="shared" si="2"/>
        <v>8</v>
      </c>
      <c r="B52" s="114" t="s">
        <v>2140</v>
      </c>
      <c r="C52" s="100" t="s">
        <v>2141</v>
      </c>
      <c r="D52" s="147" t="s">
        <v>2065</v>
      </c>
      <c r="E52" s="435"/>
      <c r="F52" s="435"/>
      <c r="G52" s="434">
        <v>1</v>
      </c>
      <c r="H52" s="45"/>
    </row>
    <row r="53" spans="1:8" s="13" customFormat="1" x14ac:dyDescent="0.25">
      <c r="A53" s="42">
        <f t="shared" si="2"/>
        <v>9</v>
      </c>
      <c r="B53" s="114" t="s">
        <v>2130</v>
      </c>
      <c r="C53" s="100" t="s">
        <v>2131</v>
      </c>
      <c r="D53" s="147" t="s">
        <v>2065</v>
      </c>
      <c r="E53" s="435"/>
      <c r="F53" s="435"/>
      <c r="G53" s="175">
        <v>1</v>
      </c>
      <c r="H53" s="45"/>
    </row>
    <row r="54" spans="1:8" s="13" customFormat="1" ht="30" x14ac:dyDescent="0.25">
      <c r="A54" s="42">
        <f t="shared" si="2"/>
        <v>10</v>
      </c>
      <c r="B54" s="393" t="s">
        <v>2132</v>
      </c>
      <c r="C54" s="100" t="s">
        <v>2133</v>
      </c>
      <c r="D54" s="147" t="s">
        <v>2065</v>
      </c>
      <c r="E54" s="435"/>
      <c r="F54" s="435"/>
      <c r="G54" s="175">
        <v>1</v>
      </c>
      <c r="H54" s="45"/>
    </row>
    <row r="55" spans="1:8" s="13" customFormat="1" ht="30" x14ac:dyDescent="0.25">
      <c r="A55" s="42">
        <f t="shared" si="2"/>
        <v>11</v>
      </c>
      <c r="B55" s="393" t="s">
        <v>2114</v>
      </c>
      <c r="C55" s="114" t="s">
        <v>2115</v>
      </c>
      <c r="D55" s="114"/>
      <c r="E55" s="435"/>
      <c r="F55" s="435"/>
      <c r="G55" s="433">
        <v>3</v>
      </c>
      <c r="H55" s="45"/>
    </row>
    <row r="56" spans="1:8" s="13" customFormat="1" x14ac:dyDescent="0.25">
      <c r="A56" s="42">
        <f t="shared" si="2"/>
        <v>12</v>
      </c>
      <c r="B56" s="114" t="s">
        <v>2136</v>
      </c>
      <c r="C56" s="100" t="s">
        <v>2137</v>
      </c>
      <c r="D56" s="147" t="s">
        <v>2065</v>
      </c>
      <c r="E56" s="435"/>
      <c r="F56" s="435"/>
      <c r="G56" s="175">
        <v>1</v>
      </c>
      <c r="H56" s="45"/>
    </row>
    <row r="57" spans="1:8" s="13" customFormat="1" x14ac:dyDescent="0.25">
      <c r="A57" s="42">
        <f t="shared" si="2"/>
        <v>13</v>
      </c>
      <c r="B57" s="117" t="s">
        <v>2068</v>
      </c>
      <c r="C57" s="114"/>
      <c r="D57" s="114"/>
      <c r="E57" s="435"/>
      <c r="F57" s="435"/>
      <c r="G57" s="433">
        <v>2</v>
      </c>
      <c r="H57" s="45"/>
    </row>
    <row r="58" spans="1:8" s="13" customFormat="1" x14ac:dyDescent="0.25">
      <c r="A58" s="42">
        <f t="shared" si="2"/>
        <v>14</v>
      </c>
      <c r="B58" s="114" t="s">
        <v>2076</v>
      </c>
      <c r="C58" s="114" t="s">
        <v>2077</v>
      </c>
      <c r="D58" s="114"/>
      <c r="E58" s="435"/>
      <c r="F58" s="435"/>
      <c r="G58" s="433">
        <v>3</v>
      </c>
      <c r="H58" s="45"/>
    </row>
    <row r="59" spans="1:8" s="13" customFormat="1" x14ac:dyDescent="0.25">
      <c r="A59" s="42">
        <f t="shared" si="2"/>
        <v>15</v>
      </c>
      <c r="B59" s="114" t="s">
        <v>2074</v>
      </c>
      <c r="C59" s="114" t="s">
        <v>2075</v>
      </c>
      <c r="D59" s="114"/>
      <c r="E59" s="435"/>
      <c r="F59" s="435"/>
      <c r="G59" s="433">
        <v>3</v>
      </c>
      <c r="H59" s="45"/>
    </row>
    <row r="60" spans="1:8" s="13" customFormat="1" x14ac:dyDescent="0.25">
      <c r="A60" s="42">
        <f t="shared" si="2"/>
        <v>16</v>
      </c>
      <c r="B60" s="114" t="s">
        <v>2120</v>
      </c>
      <c r="C60" s="100" t="s">
        <v>2121</v>
      </c>
      <c r="D60" s="147" t="s">
        <v>2065</v>
      </c>
      <c r="E60" s="435"/>
      <c r="F60" s="435"/>
      <c r="G60" s="175">
        <v>1</v>
      </c>
      <c r="H60" s="45"/>
    </row>
    <row r="61" spans="1:8" s="13" customFormat="1" x14ac:dyDescent="0.25">
      <c r="A61" s="42">
        <f t="shared" si="2"/>
        <v>17</v>
      </c>
      <c r="B61" s="114" t="s">
        <v>2087</v>
      </c>
      <c r="C61" s="114" t="s">
        <v>2088</v>
      </c>
      <c r="D61" s="114"/>
      <c r="E61" s="435"/>
      <c r="F61" s="435"/>
      <c r="G61" s="433">
        <v>3</v>
      </c>
      <c r="H61" s="45"/>
    </row>
    <row r="62" spans="1:8" s="13" customFormat="1" x14ac:dyDescent="0.25">
      <c r="A62" s="42">
        <f t="shared" si="2"/>
        <v>18</v>
      </c>
      <c r="B62" s="114" t="s">
        <v>2083</v>
      </c>
      <c r="C62" s="114" t="s">
        <v>2084</v>
      </c>
      <c r="D62" s="114"/>
      <c r="E62" s="435"/>
      <c r="F62" s="435"/>
      <c r="G62" s="433">
        <v>3</v>
      </c>
      <c r="H62" s="45"/>
    </row>
    <row r="63" spans="1:8" s="13" customFormat="1" x14ac:dyDescent="0.25">
      <c r="A63" s="42">
        <f t="shared" si="2"/>
        <v>19</v>
      </c>
      <c r="B63" s="195" t="s">
        <v>2069</v>
      </c>
      <c r="C63" s="129"/>
      <c r="D63" s="129"/>
      <c r="E63" s="435"/>
      <c r="F63" s="435"/>
      <c r="G63" s="432">
        <v>2</v>
      </c>
      <c r="H63" s="45"/>
    </row>
    <row r="64" spans="1:8" s="13" customFormat="1" ht="30" x14ac:dyDescent="0.25">
      <c r="A64" s="42">
        <f t="shared" si="2"/>
        <v>20</v>
      </c>
      <c r="B64" s="393" t="s">
        <v>2099</v>
      </c>
      <c r="C64" s="114" t="s">
        <v>2100</v>
      </c>
      <c r="D64" s="114"/>
      <c r="E64" s="435"/>
      <c r="F64" s="435"/>
      <c r="G64" s="433">
        <v>3</v>
      </c>
      <c r="H64" s="45"/>
    </row>
    <row r="65" spans="1:8" s="13" customFormat="1" x14ac:dyDescent="0.25">
      <c r="A65" s="42">
        <f t="shared" si="2"/>
        <v>21</v>
      </c>
      <c r="B65" s="114" t="s">
        <v>2138</v>
      </c>
      <c r="C65" s="100" t="s">
        <v>2139</v>
      </c>
      <c r="D65" s="100" t="s">
        <v>2065</v>
      </c>
      <c r="E65" s="435"/>
      <c r="F65" s="435"/>
      <c r="G65" s="555">
        <v>1</v>
      </c>
      <c r="H65" s="45"/>
    </row>
    <row r="66" spans="1:8" s="13" customFormat="1" x14ac:dyDescent="0.25">
      <c r="A66" s="42">
        <f t="shared" si="2"/>
        <v>22</v>
      </c>
      <c r="B66" s="393" t="s">
        <v>2108</v>
      </c>
      <c r="C66" s="114" t="s">
        <v>2109</v>
      </c>
      <c r="D66" s="114"/>
      <c r="E66" s="435"/>
      <c r="F66" s="435"/>
      <c r="G66" s="433">
        <v>3</v>
      </c>
      <c r="H66" s="45"/>
    </row>
    <row r="67" spans="1:8" s="13" customFormat="1" x14ac:dyDescent="0.25">
      <c r="A67" s="42">
        <f t="shared" si="2"/>
        <v>23</v>
      </c>
      <c r="B67" s="114" t="s">
        <v>2126</v>
      </c>
      <c r="C67" s="100" t="s">
        <v>2127</v>
      </c>
      <c r="D67" s="147" t="s">
        <v>2065</v>
      </c>
      <c r="E67" s="435"/>
      <c r="F67" s="435"/>
      <c r="G67" s="175">
        <v>1</v>
      </c>
      <c r="H67" s="45"/>
    </row>
    <row r="68" spans="1:8" s="13" customFormat="1" x14ac:dyDescent="0.25">
      <c r="A68" s="42">
        <f t="shared" si="2"/>
        <v>24</v>
      </c>
      <c r="B68" s="577" t="s">
        <v>3800</v>
      </c>
      <c r="C68" s="100" t="s">
        <v>3801</v>
      </c>
      <c r="D68" s="147" t="s">
        <v>3802</v>
      </c>
      <c r="E68" s="147">
        <v>2014</v>
      </c>
      <c r="F68" s="435"/>
      <c r="G68" s="175">
        <v>2</v>
      </c>
      <c r="H68" s="45"/>
    </row>
    <row r="69" spans="1:8" s="13" customFormat="1" x14ac:dyDescent="0.25">
      <c r="A69" s="42">
        <f t="shared" si="2"/>
        <v>25</v>
      </c>
      <c r="B69" s="577" t="s">
        <v>3803</v>
      </c>
      <c r="C69" s="100" t="s">
        <v>3804</v>
      </c>
      <c r="D69" s="147" t="s">
        <v>3802</v>
      </c>
      <c r="E69" s="147">
        <v>2014</v>
      </c>
      <c r="F69" s="435"/>
      <c r="G69" s="175">
        <v>2</v>
      </c>
      <c r="H69" s="45"/>
    </row>
    <row r="70" spans="1:8" s="13" customFormat="1" x14ac:dyDescent="0.25">
      <c r="A70" s="42">
        <f t="shared" si="2"/>
        <v>26</v>
      </c>
      <c r="B70" s="577" t="s">
        <v>3805</v>
      </c>
      <c r="C70" s="100" t="s">
        <v>3801</v>
      </c>
      <c r="D70" s="147" t="s">
        <v>3802</v>
      </c>
      <c r="E70" s="147">
        <v>2014</v>
      </c>
      <c r="F70" s="435"/>
      <c r="G70" s="175">
        <v>2</v>
      </c>
      <c r="H70" s="45"/>
    </row>
    <row r="71" spans="1:8" s="13" customFormat="1" x14ac:dyDescent="0.25">
      <c r="A71" s="42">
        <f t="shared" si="2"/>
        <v>27</v>
      </c>
      <c r="B71" s="114" t="s">
        <v>2134</v>
      </c>
      <c r="C71" s="100" t="s">
        <v>2135</v>
      </c>
      <c r="D71" s="147" t="s">
        <v>2065</v>
      </c>
      <c r="E71" s="435"/>
      <c r="F71" s="435"/>
      <c r="G71" s="175">
        <v>1</v>
      </c>
      <c r="H71" s="45"/>
    </row>
    <row r="72" spans="1:8" s="13" customFormat="1" x14ac:dyDescent="0.25">
      <c r="A72" s="42">
        <f t="shared" si="2"/>
        <v>28</v>
      </c>
      <c r="B72" s="195" t="s">
        <v>2070</v>
      </c>
      <c r="C72" s="129"/>
      <c r="D72" s="129"/>
      <c r="E72" s="435"/>
      <c r="F72" s="435"/>
      <c r="G72" s="432">
        <v>2</v>
      </c>
      <c r="H72" s="45"/>
    </row>
    <row r="73" spans="1:8" s="13" customFormat="1" x14ac:dyDescent="0.25">
      <c r="A73" s="42">
        <f t="shared" si="2"/>
        <v>29</v>
      </c>
      <c r="B73" s="195" t="s">
        <v>2071</v>
      </c>
      <c r="C73" s="129"/>
      <c r="D73" s="129"/>
      <c r="E73" s="435"/>
      <c r="F73" s="435"/>
      <c r="G73" s="432">
        <v>2</v>
      </c>
      <c r="H73" s="45"/>
    </row>
    <row r="74" spans="1:8" s="13" customFormat="1" x14ac:dyDescent="0.25">
      <c r="A74" s="42">
        <f t="shared" si="2"/>
        <v>30</v>
      </c>
      <c r="B74" s="393" t="s">
        <v>2106</v>
      </c>
      <c r="C74" s="114" t="s">
        <v>2107</v>
      </c>
      <c r="D74" s="114"/>
      <c r="E74" s="435"/>
      <c r="F74" s="435"/>
      <c r="G74" s="433">
        <v>3</v>
      </c>
      <c r="H74" s="45"/>
    </row>
    <row r="75" spans="1:8" s="13" customFormat="1" x14ac:dyDescent="0.25">
      <c r="A75" s="42">
        <f t="shared" si="2"/>
        <v>31</v>
      </c>
      <c r="B75" s="114" t="s">
        <v>2089</v>
      </c>
      <c r="C75" s="114" t="s">
        <v>2086</v>
      </c>
      <c r="D75" s="114"/>
      <c r="E75" s="435"/>
      <c r="F75" s="435"/>
      <c r="G75" s="433">
        <v>3</v>
      </c>
      <c r="H75" s="45"/>
    </row>
    <row r="76" spans="1:8" ht="30" x14ac:dyDescent="0.25">
      <c r="A76" s="42">
        <f t="shared" si="2"/>
        <v>32</v>
      </c>
      <c r="B76" s="393" t="s">
        <v>2091</v>
      </c>
      <c r="C76" s="114" t="s">
        <v>2092</v>
      </c>
      <c r="D76" s="114"/>
      <c r="E76" s="435"/>
      <c r="F76" s="435"/>
      <c r="G76" s="433">
        <v>3</v>
      </c>
    </row>
    <row r="77" spans="1:8" x14ac:dyDescent="0.25">
      <c r="A77" s="42">
        <f t="shared" si="2"/>
        <v>33</v>
      </c>
      <c r="B77" s="114" t="s">
        <v>2090</v>
      </c>
      <c r="C77" s="114" t="s">
        <v>2075</v>
      </c>
      <c r="D77" s="114"/>
      <c r="E77" s="435"/>
      <c r="F77" s="435"/>
      <c r="G77" s="433">
        <v>3</v>
      </c>
    </row>
    <row r="78" spans="1:8" x14ac:dyDescent="0.25">
      <c r="A78" s="42">
        <f t="shared" si="2"/>
        <v>34</v>
      </c>
      <c r="B78" s="114" t="s">
        <v>2093</v>
      </c>
      <c r="C78" s="114" t="s">
        <v>2094</v>
      </c>
      <c r="D78" s="114"/>
      <c r="E78" s="435"/>
      <c r="F78" s="435"/>
      <c r="G78" s="433">
        <v>3</v>
      </c>
    </row>
    <row r="79" spans="1:8" ht="30" x14ac:dyDescent="0.25">
      <c r="A79" s="42">
        <f t="shared" si="2"/>
        <v>35</v>
      </c>
      <c r="B79" s="393" t="s">
        <v>2110</v>
      </c>
      <c r="C79" s="114" t="s">
        <v>2111</v>
      </c>
      <c r="D79" s="114"/>
      <c r="E79" s="435"/>
      <c r="F79" s="435"/>
      <c r="G79" s="433">
        <v>3</v>
      </c>
    </row>
    <row r="80" spans="1:8" ht="30" x14ac:dyDescent="0.25">
      <c r="A80" s="42">
        <f t="shared" si="2"/>
        <v>36</v>
      </c>
      <c r="B80" s="393" t="s">
        <v>2095</v>
      </c>
      <c r="C80" s="114" t="s">
        <v>2096</v>
      </c>
      <c r="D80" s="114"/>
      <c r="E80" s="435"/>
      <c r="F80" s="435"/>
      <c r="G80" s="433">
        <v>3</v>
      </c>
    </row>
    <row r="81" spans="1:7" ht="30" x14ac:dyDescent="0.25">
      <c r="A81" s="42">
        <f t="shared" si="2"/>
        <v>37</v>
      </c>
      <c r="B81" s="393" t="s">
        <v>2080</v>
      </c>
      <c r="C81" s="114" t="s">
        <v>2077</v>
      </c>
      <c r="D81" s="554"/>
      <c r="E81" s="435"/>
      <c r="F81" s="435"/>
      <c r="G81" s="125">
        <v>3</v>
      </c>
    </row>
    <row r="82" spans="1:7" x14ac:dyDescent="0.25">
      <c r="A82" s="42">
        <f t="shared" si="2"/>
        <v>38</v>
      </c>
      <c r="B82" s="114" t="s">
        <v>2101</v>
      </c>
      <c r="C82" s="114" t="s">
        <v>2102</v>
      </c>
      <c r="D82" s="114"/>
      <c r="E82" s="435"/>
      <c r="F82" s="435"/>
      <c r="G82" s="433">
        <v>3</v>
      </c>
    </row>
    <row r="83" spans="1:7" x14ac:dyDescent="0.25">
      <c r="A83" s="42">
        <f t="shared" si="2"/>
        <v>39</v>
      </c>
      <c r="B83" s="114" t="s">
        <v>2078</v>
      </c>
      <c r="C83" s="114" t="s">
        <v>2079</v>
      </c>
      <c r="D83" s="114"/>
      <c r="E83" s="435"/>
      <c r="F83" s="435"/>
      <c r="G83" s="433">
        <v>3</v>
      </c>
    </row>
    <row r="84" spans="1:7" x14ac:dyDescent="0.25">
      <c r="A84" s="42">
        <f t="shared" si="2"/>
        <v>40</v>
      </c>
      <c r="B84" s="393" t="s">
        <v>2112</v>
      </c>
      <c r="C84" s="114" t="s">
        <v>2113</v>
      </c>
      <c r="D84" s="114"/>
      <c r="E84" s="435"/>
      <c r="F84" s="435"/>
      <c r="G84" s="433">
        <v>3</v>
      </c>
    </row>
    <row r="85" spans="1:7" ht="30" x14ac:dyDescent="0.25">
      <c r="A85" s="42">
        <f t="shared" si="2"/>
        <v>41</v>
      </c>
      <c r="B85" s="393" t="s">
        <v>2104</v>
      </c>
      <c r="C85" s="114" t="s">
        <v>2105</v>
      </c>
      <c r="D85" s="114"/>
      <c r="E85" s="435"/>
      <c r="F85" s="435"/>
      <c r="G85" s="433">
        <v>3</v>
      </c>
    </row>
    <row r="86" spans="1:7" x14ac:dyDescent="0.25">
      <c r="A86" s="42">
        <f t="shared" si="2"/>
        <v>42</v>
      </c>
      <c r="B86" s="114" t="s">
        <v>2097</v>
      </c>
      <c r="C86" s="114" t="s">
        <v>2098</v>
      </c>
      <c r="D86" s="114"/>
      <c r="E86" s="435"/>
      <c r="F86" s="435"/>
      <c r="G86" s="433">
        <v>3</v>
      </c>
    </row>
    <row r="87" spans="1:7" x14ac:dyDescent="0.25">
      <c r="A87" s="42">
        <f t="shared" si="2"/>
        <v>43</v>
      </c>
      <c r="B87" s="117" t="s">
        <v>2072</v>
      </c>
      <c r="C87" s="114"/>
      <c r="D87" s="114"/>
      <c r="E87" s="435"/>
      <c r="F87" s="435"/>
      <c r="G87" s="433">
        <v>2</v>
      </c>
    </row>
    <row r="88" spans="1:7" x14ac:dyDescent="0.25">
      <c r="A88" s="42">
        <f t="shared" si="2"/>
        <v>44</v>
      </c>
      <c r="B88" s="117" t="s">
        <v>2073</v>
      </c>
      <c r="C88" s="114"/>
      <c r="D88" s="554"/>
      <c r="E88" s="435"/>
      <c r="F88" s="435"/>
      <c r="G88" s="556">
        <v>2</v>
      </c>
    </row>
    <row r="89" spans="1:7" x14ac:dyDescent="0.25">
      <c r="A89" s="42">
        <f t="shared" si="2"/>
        <v>45</v>
      </c>
      <c r="B89" s="114" t="s">
        <v>2081</v>
      </c>
      <c r="C89" s="114" t="s">
        <v>2082</v>
      </c>
      <c r="D89" s="114"/>
      <c r="E89" s="435"/>
      <c r="F89" s="435"/>
      <c r="G89" s="125">
        <v>3</v>
      </c>
    </row>
    <row r="90" spans="1:7" ht="18.75" x14ac:dyDescent="0.3">
      <c r="A90" s="323">
        <f>+A89</f>
        <v>45</v>
      </c>
      <c r="B90" s="604"/>
      <c r="C90" s="431"/>
      <c r="D90"/>
      <c r="G90" s="408">
        <f>SUM(G45:G89)</f>
        <v>99</v>
      </c>
    </row>
    <row r="91" spans="1:7" x14ac:dyDescent="0.25">
      <c r="A91"/>
      <c r="B91" s="604"/>
      <c r="C91" s="48"/>
      <c r="D91"/>
    </row>
    <row r="92" spans="1:7" ht="18.75" x14ac:dyDescent="0.3">
      <c r="E92" s="144" t="s">
        <v>250</v>
      </c>
      <c r="F92" s="144" t="s">
        <v>99</v>
      </c>
      <c r="G92" s="144" t="s">
        <v>172</v>
      </c>
    </row>
    <row r="93" spans="1:7" ht="18.75" x14ac:dyDescent="0.3">
      <c r="F93" s="145">
        <f>+A90</f>
        <v>45</v>
      </c>
      <c r="G93" s="146">
        <f>+G90</f>
        <v>99</v>
      </c>
    </row>
  </sheetData>
  <sortState ref="B37:G37">
    <sortCondition ref="B36"/>
  </sortState>
  <mergeCells count="1">
    <mergeCell ref="B90:B91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82"/>
  <sheetViews>
    <sheetView zoomScaleNormal="100" workbookViewId="0">
      <selection activeCell="B64" sqref="B64"/>
    </sheetView>
  </sheetViews>
  <sheetFormatPr baseColWidth="10" defaultRowHeight="15" x14ac:dyDescent="0.25"/>
  <cols>
    <col min="1" max="1" width="8.5703125" style="7" customWidth="1"/>
    <col min="2" max="2" width="69.7109375" style="7" customWidth="1"/>
    <col min="3" max="3" width="47.5703125" style="7" customWidth="1"/>
    <col min="4" max="4" width="25.42578125" style="7" customWidth="1"/>
    <col min="5" max="5" width="23.7109375" style="7" customWidth="1"/>
    <col min="6" max="6" width="19.85546875" style="7" customWidth="1"/>
    <col min="7" max="7" width="15.7109375" style="7" customWidth="1"/>
    <col min="8" max="8" width="21.28515625" style="7" customWidth="1"/>
    <col min="9" max="16384" width="11.42578125" style="7"/>
  </cols>
  <sheetData>
    <row r="1" spans="1:8" ht="30" x14ac:dyDescent="0.25">
      <c r="A1" s="84" t="s">
        <v>173</v>
      </c>
      <c r="B1" s="20" t="s">
        <v>2142</v>
      </c>
      <c r="C1" s="20" t="s">
        <v>0</v>
      </c>
      <c r="D1" s="20" t="s">
        <v>1</v>
      </c>
      <c r="E1" s="20" t="s">
        <v>288</v>
      </c>
      <c r="F1" s="21" t="s">
        <v>6</v>
      </c>
      <c r="G1" s="436" t="s">
        <v>2143</v>
      </c>
      <c r="H1" s="40"/>
    </row>
    <row r="2" spans="1:8" x14ac:dyDescent="0.25">
      <c r="A2" s="46">
        <v>1</v>
      </c>
      <c r="B2" s="90" t="s">
        <v>2153</v>
      </c>
      <c r="C2" s="440" t="s">
        <v>2154</v>
      </c>
      <c r="D2" s="441" t="s">
        <v>768</v>
      </c>
      <c r="E2" s="442">
        <v>2014</v>
      </c>
      <c r="F2" s="86"/>
      <c r="G2" s="88">
        <v>5</v>
      </c>
      <c r="H2" s="45"/>
    </row>
    <row r="3" spans="1:8" ht="30" x14ac:dyDescent="0.25">
      <c r="A3" s="46">
        <f>+A2+1</f>
        <v>2</v>
      </c>
      <c r="B3" s="443" t="s">
        <v>2155</v>
      </c>
      <c r="C3" s="443" t="s">
        <v>2156</v>
      </c>
      <c r="D3" s="443" t="s">
        <v>1366</v>
      </c>
      <c r="E3" s="393"/>
      <c r="F3" s="393"/>
      <c r="G3" s="88">
        <v>5</v>
      </c>
      <c r="H3" s="45"/>
    </row>
    <row r="4" spans="1:8" x14ac:dyDescent="0.25">
      <c r="A4" s="46">
        <f t="shared" ref="A4:A8" si="0">+A3+1</f>
        <v>3</v>
      </c>
      <c r="B4" s="90" t="s">
        <v>2146</v>
      </c>
      <c r="C4" s="437" t="s">
        <v>2147</v>
      </c>
      <c r="D4" s="438" t="s">
        <v>768</v>
      </c>
      <c r="E4" s="439">
        <v>2016</v>
      </c>
      <c r="F4" s="90"/>
      <c r="G4" s="92">
        <v>5</v>
      </c>
      <c r="H4" s="53"/>
    </row>
    <row r="5" spans="1:8" x14ac:dyDescent="0.25">
      <c r="A5" s="46">
        <f t="shared" si="0"/>
        <v>4</v>
      </c>
      <c r="B5" s="90" t="s">
        <v>2157</v>
      </c>
      <c r="C5" s="440" t="s">
        <v>2152</v>
      </c>
      <c r="D5" s="441" t="s">
        <v>1044</v>
      </c>
      <c r="E5" s="442">
        <v>2015</v>
      </c>
      <c r="F5" s="86"/>
      <c r="G5" s="88">
        <v>5</v>
      </c>
      <c r="H5" s="45"/>
    </row>
    <row r="6" spans="1:8" x14ac:dyDescent="0.25">
      <c r="A6" s="46">
        <f t="shared" si="0"/>
        <v>5</v>
      </c>
      <c r="B6" s="86" t="s">
        <v>2144</v>
      </c>
      <c r="C6" s="437" t="s">
        <v>2145</v>
      </c>
      <c r="D6" s="438" t="s">
        <v>1044</v>
      </c>
      <c r="E6" s="439">
        <v>2016</v>
      </c>
      <c r="F6" s="90"/>
      <c r="G6" s="92">
        <v>5</v>
      </c>
      <c r="H6" s="45"/>
    </row>
    <row r="7" spans="1:8" ht="30" x14ac:dyDescent="0.25">
      <c r="A7" s="46">
        <f t="shared" si="0"/>
        <v>6</v>
      </c>
      <c r="B7" s="86" t="s">
        <v>2148</v>
      </c>
      <c r="C7" s="437" t="s">
        <v>2149</v>
      </c>
      <c r="D7" s="438" t="s">
        <v>4</v>
      </c>
      <c r="E7" s="439">
        <v>2016</v>
      </c>
      <c r="F7" s="90"/>
      <c r="G7" s="92">
        <v>5</v>
      </c>
      <c r="H7" s="45"/>
    </row>
    <row r="8" spans="1:8" s="13" customFormat="1" ht="14.25" customHeight="1" x14ac:dyDescent="0.25">
      <c r="A8" s="46">
        <f t="shared" si="0"/>
        <v>7</v>
      </c>
      <c r="B8" s="90" t="s">
        <v>2150</v>
      </c>
      <c r="C8" s="437" t="s">
        <v>2151</v>
      </c>
      <c r="D8" s="438" t="s">
        <v>4</v>
      </c>
      <c r="E8" s="439">
        <v>2016</v>
      </c>
      <c r="F8" s="90"/>
      <c r="G8" s="92">
        <v>5</v>
      </c>
      <c r="H8" s="173" t="s">
        <v>325</v>
      </c>
    </row>
    <row r="9" spans="1:8" s="13" customFormat="1" ht="18.75" x14ac:dyDescent="0.3">
      <c r="A9" s="46"/>
      <c r="B9"/>
      <c r="C9"/>
      <c r="D9"/>
      <c r="E9"/>
      <c r="F9"/>
      <c r="G9" s="304">
        <f>SUM(G2:G8)</f>
        <v>35</v>
      </c>
      <c r="H9" s="45"/>
    </row>
    <row r="10" spans="1:8" s="13" customFormat="1" ht="30" x14ac:dyDescent="0.25">
      <c r="A10" s="339">
        <f>+A8+1</f>
        <v>8</v>
      </c>
      <c r="B10" s="424" t="s">
        <v>2158</v>
      </c>
      <c r="C10" s="444" t="s">
        <v>2159</v>
      </c>
      <c r="D10" s="444" t="s">
        <v>2160</v>
      </c>
      <c r="E10" s="445">
        <v>2015</v>
      </c>
      <c r="F10" s="86"/>
      <c r="G10" s="88">
        <v>5</v>
      </c>
      <c r="H10" s="45"/>
    </row>
    <row r="11" spans="1:8" s="13" customFormat="1" ht="30" x14ac:dyDescent="0.25">
      <c r="A11" s="46">
        <f t="shared" ref="A11:A32" si="1">+A10+1</f>
        <v>9</v>
      </c>
      <c r="B11" s="419" t="s">
        <v>2176</v>
      </c>
      <c r="C11" s="444" t="s">
        <v>2177</v>
      </c>
      <c r="D11" s="420" t="s">
        <v>2160</v>
      </c>
      <c r="E11" s="446">
        <v>2014</v>
      </c>
      <c r="F11" s="90"/>
      <c r="G11" s="92">
        <v>5</v>
      </c>
      <c r="H11" s="45"/>
    </row>
    <row r="12" spans="1:8" s="13" customFormat="1" x14ac:dyDescent="0.25">
      <c r="A12" s="46">
        <f t="shared" si="1"/>
        <v>10</v>
      </c>
      <c r="B12" s="450" t="s">
        <v>2196</v>
      </c>
      <c r="C12" s="22"/>
      <c r="D12" s="450" t="s">
        <v>2160</v>
      </c>
      <c r="E12" s="23">
        <v>2014</v>
      </c>
      <c r="F12" s="151"/>
      <c r="G12" s="92">
        <v>5</v>
      </c>
      <c r="H12" s="45"/>
    </row>
    <row r="13" spans="1:8" s="13" customFormat="1" x14ac:dyDescent="0.25">
      <c r="A13" s="46">
        <f t="shared" si="1"/>
        <v>11</v>
      </c>
      <c r="B13" s="419" t="s">
        <v>2161</v>
      </c>
      <c r="C13" s="420" t="s">
        <v>2162</v>
      </c>
      <c r="D13" s="420" t="s">
        <v>2160</v>
      </c>
      <c r="E13" s="446">
        <v>2015</v>
      </c>
      <c r="F13" s="90"/>
      <c r="G13" s="92">
        <v>5</v>
      </c>
      <c r="H13" s="45"/>
    </row>
    <row r="14" spans="1:8" s="13" customFormat="1" x14ac:dyDescent="0.25">
      <c r="A14" s="46">
        <f t="shared" si="1"/>
        <v>12</v>
      </c>
      <c r="B14" s="449" t="s">
        <v>2192</v>
      </c>
      <c r="C14" s="449" t="s">
        <v>2193</v>
      </c>
      <c r="D14" s="450" t="s">
        <v>2160</v>
      </c>
      <c r="E14" s="451">
        <v>2015</v>
      </c>
      <c r="F14" s="151"/>
      <c r="G14" s="92">
        <v>5</v>
      </c>
      <c r="H14" s="45"/>
    </row>
    <row r="15" spans="1:8" s="13" customFormat="1" x14ac:dyDescent="0.25">
      <c r="A15" s="46">
        <f t="shared" si="1"/>
        <v>13</v>
      </c>
      <c r="B15" s="450" t="s">
        <v>2011</v>
      </c>
      <c r="C15" s="450" t="s">
        <v>2012</v>
      </c>
      <c r="D15" s="450" t="s">
        <v>2160</v>
      </c>
      <c r="E15" s="23">
        <v>2013</v>
      </c>
      <c r="F15" s="151"/>
      <c r="G15" s="92">
        <v>5</v>
      </c>
      <c r="H15" s="45"/>
    </row>
    <row r="16" spans="1:8" s="13" customFormat="1" ht="30" x14ac:dyDescent="0.25">
      <c r="A16" s="46">
        <f t="shared" si="1"/>
        <v>14</v>
      </c>
      <c r="B16" s="419" t="s">
        <v>2163</v>
      </c>
      <c r="C16" s="444" t="s">
        <v>1877</v>
      </c>
      <c r="D16" s="420" t="s">
        <v>2160</v>
      </c>
      <c r="E16" s="446">
        <v>2015</v>
      </c>
      <c r="F16" s="90"/>
      <c r="G16" s="92">
        <v>5</v>
      </c>
      <c r="H16" s="45"/>
    </row>
    <row r="17" spans="1:8" s="13" customFormat="1" x14ac:dyDescent="0.25">
      <c r="A17" s="46">
        <f t="shared" si="1"/>
        <v>15</v>
      </c>
      <c r="B17" s="448" t="s">
        <v>2187</v>
      </c>
      <c r="C17" s="448" t="s">
        <v>2188</v>
      </c>
      <c r="D17" s="448" t="s">
        <v>2189</v>
      </c>
      <c r="E17" s="123"/>
      <c r="F17" s="123"/>
      <c r="G17" s="92">
        <v>5</v>
      </c>
      <c r="H17" s="45"/>
    </row>
    <row r="18" spans="1:8" s="13" customFormat="1" ht="30" x14ac:dyDescent="0.25">
      <c r="A18" s="46">
        <f t="shared" si="1"/>
        <v>16</v>
      </c>
      <c r="B18" s="419" t="s">
        <v>2164</v>
      </c>
      <c r="C18" s="444" t="s">
        <v>2165</v>
      </c>
      <c r="D18" s="420" t="s">
        <v>2160</v>
      </c>
      <c r="E18" s="446">
        <v>2015</v>
      </c>
      <c r="F18" s="90"/>
      <c r="G18" s="92">
        <v>5</v>
      </c>
      <c r="H18" s="45"/>
    </row>
    <row r="19" spans="1:8" s="13" customFormat="1" ht="30" x14ac:dyDescent="0.25">
      <c r="A19" s="46">
        <f t="shared" si="1"/>
        <v>17</v>
      </c>
      <c r="B19" s="276" t="s">
        <v>2182</v>
      </c>
      <c r="C19" s="297" t="s">
        <v>2183</v>
      </c>
      <c r="D19" s="367" t="s">
        <v>1288</v>
      </c>
      <c r="E19" s="447">
        <v>2014</v>
      </c>
      <c r="F19" s="90"/>
      <c r="G19" s="92">
        <v>5</v>
      </c>
      <c r="H19" s="53"/>
    </row>
    <row r="20" spans="1:8" s="13" customFormat="1" ht="30" x14ac:dyDescent="0.25">
      <c r="A20" s="46">
        <f t="shared" si="1"/>
        <v>18</v>
      </c>
      <c r="B20" s="450" t="s">
        <v>2019</v>
      </c>
      <c r="C20" s="452" t="s">
        <v>2020</v>
      </c>
      <c r="D20" s="450" t="s">
        <v>2160</v>
      </c>
      <c r="E20" s="451">
        <v>2015</v>
      </c>
      <c r="F20" s="151"/>
      <c r="G20" s="92">
        <v>5</v>
      </c>
      <c r="H20" s="45"/>
    </row>
    <row r="21" spans="1:8" s="13" customFormat="1" x14ac:dyDescent="0.25">
      <c r="A21" s="46">
        <f t="shared" si="1"/>
        <v>19</v>
      </c>
      <c r="B21" s="450" t="s">
        <v>2022</v>
      </c>
      <c r="C21" s="450" t="s">
        <v>2023</v>
      </c>
      <c r="D21" s="450" t="s">
        <v>2160</v>
      </c>
      <c r="E21" s="23">
        <v>2014</v>
      </c>
      <c r="F21" s="151"/>
      <c r="G21" s="92">
        <v>5</v>
      </c>
      <c r="H21" s="53"/>
    </row>
    <row r="22" spans="1:8" s="13" customFormat="1" x14ac:dyDescent="0.25">
      <c r="A22" s="46">
        <f t="shared" si="1"/>
        <v>20</v>
      </c>
      <c r="B22" s="419" t="s">
        <v>2178</v>
      </c>
      <c r="C22" s="420" t="s">
        <v>2179</v>
      </c>
      <c r="D22" s="420" t="s">
        <v>2160</v>
      </c>
      <c r="E22" s="446">
        <v>2014</v>
      </c>
      <c r="F22" s="90"/>
      <c r="G22" s="92">
        <v>5</v>
      </c>
      <c r="H22" s="45"/>
    </row>
    <row r="23" spans="1:8" s="13" customFormat="1" x14ac:dyDescent="0.25">
      <c r="A23" s="46">
        <f t="shared" si="1"/>
        <v>21</v>
      </c>
      <c r="B23" s="419" t="s">
        <v>2166</v>
      </c>
      <c r="C23" s="420" t="s">
        <v>2167</v>
      </c>
      <c r="D23" s="420" t="s">
        <v>2160</v>
      </c>
      <c r="E23" s="446">
        <v>2015</v>
      </c>
      <c r="F23" s="90"/>
      <c r="G23" s="92">
        <v>5</v>
      </c>
      <c r="H23" s="45"/>
    </row>
    <row r="24" spans="1:8" s="13" customFormat="1" ht="30" x14ac:dyDescent="0.25">
      <c r="A24" s="46">
        <f t="shared" si="1"/>
        <v>22</v>
      </c>
      <c r="B24" s="452" t="s">
        <v>2194</v>
      </c>
      <c r="C24" s="452" t="s">
        <v>2195</v>
      </c>
      <c r="D24" s="450" t="s">
        <v>2160</v>
      </c>
      <c r="E24" s="451">
        <v>2015</v>
      </c>
      <c r="F24" s="151"/>
      <c r="G24" s="92">
        <v>5</v>
      </c>
      <c r="H24" s="45"/>
    </row>
    <row r="25" spans="1:8" s="13" customFormat="1" ht="30" x14ac:dyDescent="0.25">
      <c r="A25" s="46">
        <f t="shared" si="1"/>
        <v>23</v>
      </c>
      <c r="B25" s="450" t="s">
        <v>2197</v>
      </c>
      <c r="C25" s="452" t="s">
        <v>2198</v>
      </c>
      <c r="D25" s="450" t="s">
        <v>2160</v>
      </c>
      <c r="E25" s="23">
        <v>2014</v>
      </c>
      <c r="F25" s="151"/>
      <c r="G25" s="92">
        <v>5</v>
      </c>
      <c r="H25" s="45"/>
    </row>
    <row r="26" spans="1:8" s="13" customFormat="1" x14ac:dyDescent="0.25">
      <c r="A26" s="46">
        <f t="shared" si="1"/>
        <v>24</v>
      </c>
      <c r="B26" s="419" t="s">
        <v>2168</v>
      </c>
      <c r="C26" s="420" t="s">
        <v>2169</v>
      </c>
      <c r="D26" s="420" t="s">
        <v>2160</v>
      </c>
      <c r="E26" s="446">
        <v>2015</v>
      </c>
      <c r="F26" s="90"/>
      <c r="G26" s="151">
        <v>5</v>
      </c>
      <c r="H26" s="45"/>
    </row>
    <row r="27" spans="1:8" s="13" customFormat="1" x14ac:dyDescent="0.25">
      <c r="A27" s="46">
        <f t="shared" si="1"/>
        <v>25</v>
      </c>
      <c r="B27" s="297" t="s">
        <v>2180</v>
      </c>
      <c r="C27" s="297" t="s">
        <v>2181</v>
      </c>
      <c r="D27" s="367" t="s">
        <v>1288</v>
      </c>
      <c r="E27" s="447">
        <v>2014</v>
      </c>
      <c r="F27" s="90"/>
      <c r="G27" s="151">
        <v>5</v>
      </c>
      <c r="H27" s="45"/>
    </row>
    <row r="28" spans="1:8" s="13" customFormat="1" ht="30" x14ac:dyDescent="0.25">
      <c r="A28" s="46">
        <f t="shared" si="1"/>
        <v>26</v>
      </c>
      <c r="B28" s="419" t="s">
        <v>2170</v>
      </c>
      <c r="C28" s="444" t="s">
        <v>2171</v>
      </c>
      <c r="D28" s="420" t="s">
        <v>2160</v>
      </c>
      <c r="E28" s="446">
        <v>2015</v>
      </c>
      <c r="F28" s="90"/>
      <c r="G28" s="151">
        <v>5</v>
      </c>
      <c r="H28" s="45"/>
    </row>
    <row r="29" spans="1:8" s="13" customFormat="1" x14ac:dyDescent="0.25">
      <c r="A29" s="46">
        <f t="shared" si="1"/>
        <v>27</v>
      </c>
      <c r="B29" s="90" t="s">
        <v>2184</v>
      </c>
      <c r="C29" s="437" t="s">
        <v>2185</v>
      </c>
      <c r="D29" s="438" t="s">
        <v>2186</v>
      </c>
      <c r="E29" s="439">
        <v>2014</v>
      </c>
      <c r="F29" s="90"/>
      <c r="G29" s="151">
        <v>5</v>
      </c>
      <c r="H29" s="45"/>
    </row>
    <row r="30" spans="1:8" s="13" customFormat="1" ht="30" x14ac:dyDescent="0.25">
      <c r="A30" s="46">
        <f t="shared" si="1"/>
        <v>28</v>
      </c>
      <c r="B30" s="424" t="s">
        <v>2172</v>
      </c>
      <c r="C30" s="420" t="s">
        <v>2173</v>
      </c>
      <c r="D30" s="420" t="s">
        <v>2160</v>
      </c>
      <c r="E30" s="446">
        <v>2015</v>
      </c>
      <c r="F30" s="90"/>
      <c r="G30" s="151">
        <v>5</v>
      </c>
      <c r="H30" s="45"/>
    </row>
    <row r="31" spans="1:8" s="13" customFormat="1" ht="30" x14ac:dyDescent="0.25">
      <c r="A31" s="46">
        <f t="shared" si="1"/>
        <v>29</v>
      </c>
      <c r="B31" s="443" t="s">
        <v>2190</v>
      </c>
      <c r="C31" s="448" t="s">
        <v>2191</v>
      </c>
      <c r="D31" s="420" t="s">
        <v>2189</v>
      </c>
      <c r="E31" s="123"/>
      <c r="F31" s="123"/>
      <c r="G31" s="151">
        <v>5</v>
      </c>
      <c r="H31" s="45"/>
    </row>
    <row r="32" spans="1:8" s="13" customFormat="1" x14ac:dyDescent="0.25">
      <c r="A32" s="46">
        <f t="shared" si="1"/>
        <v>30</v>
      </c>
      <c r="B32" s="419" t="s">
        <v>2174</v>
      </c>
      <c r="C32" s="420" t="s">
        <v>2175</v>
      </c>
      <c r="D32" s="420" t="s">
        <v>2160</v>
      </c>
      <c r="E32" s="446">
        <v>2015</v>
      </c>
      <c r="F32" s="90"/>
      <c r="G32" s="151">
        <v>5</v>
      </c>
      <c r="H32" s="173" t="s">
        <v>100</v>
      </c>
    </row>
    <row r="33" spans="1:10" s="13" customFormat="1" ht="18.75" x14ac:dyDescent="0.3">
      <c r="A33" s="46"/>
      <c r="B33" s="1"/>
      <c r="C33" s="1"/>
      <c r="D33" s="1"/>
      <c r="E33" s="1"/>
      <c r="F33" s="1"/>
      <c r="G33" s="303">
        <f>SUM(G10:G32)</f>
        <v>115</v>
      </c>
      <c r="H33" s="45"/>
    </row>
    <row r="34" spans="1:10" s="13" customFormat="1" x14ac:dyDescent="0.25">
      <c r="A34" s="339">
        <f>+A32+1</f>
        <v>31</v>
      </c>
      <c r="B34" s="86" t="s">
        <v>2199</v>
      </c>
      <c r="C34" s="440" t="s">
        <v>2200</v>
      </c>
      <c r="D34" s="441" t="s">
        <v>4</v>
      </c>
      <c r="E34" s="442">
        <v>2014</v>
      </c>
      <c r="F34" s="86"/>
      <c r="G34" s="88">
        <v>5</v>
      </c>
      <c r="H34" s="173" t="s">
        <v>94</v>
      </c>
    </row>
    <row r="35" spans="1:10" s="13" customFormat="1" ht="18.75" x14ac:dyDescent="0.3">
      <c r="A35" s="46"/>
      <c r="B35" s="1"/>
      <c r="C35" s="1"/>
      <c r="D35" s="1"/>
      <c r="E35" s="1"/>
      <c r="F35" s="1"/>
      <c r="G35" s="303">
        <f>SUM(G34)</f>
        <v>5</v>
      </c>
      <c r="H35" s="45"/>
    </row>
    <row r="36" spans="1:10" s="14" customFormat="1" x14ac:dyDescent="0.25">
      <c r="A36" s="339">
        <f>+A34+1</f>
        <v>32</v>
      </c>
      <c r="B36" s="448" t="s">
        <v>2203</v>
      </c>
      <c r="C36" s="448" t="s">
        <v>2204</v>
      </c>
      <c r="D36" s="448" t="s">
        <v>2205</v>
      </c>
      <c r="E36" s="123"/>
      <c r="F36" s="123"/>
      <c r="G36" s="92">
        <v>5</v>
      </c>
      <c r="H36" s="58"/>
    </row>
    <row r="37" spans="1:10" s="13" customFormat="1" x14ac:dyDescent="0.25">
      <c r="A37" s="46">
        <f t="shared" ref="A37" si="2">+A36+1</f>
        <v>33</v>
      </c>
      <c r="B37" s="448" t="s">
        <v>2201</v>
      </c>
      <c r="C37" s="448" t="s">
        <v>2202</v>
      </c>
      <c r="D37" s="420" t="s">
        <v>2189</v>
      </c>
      <c r="E37" s="123"/>
      <c r="F37" s="123"/>
      <c r="G37" s="92">
        <v>5</v>
      </c>
      <c r="H37" s="59" t="s">
        <v>98</v>
      </c>
    </row>
    <row r="38" spans="1:10" s="13" customFormat="1" ht="18.75" x14ac:dyDescent="0.3">
      <c r="A38" s="11"/>
      <c r="B38" s="7"/>
      <c r="C38" s="7"/>
      <c r="D38" s="7"/>
      <c r="E38" s="7"/>
      <c r="F38" s="7"/>
      <c r="G38" s="304">
        <f>SUM(G36:G37)</f>
        <v>10</v>
      </c>
      <c r="H38" s="7"/>
      <c r="I38" s="16"/>
      <c r="J38" s="16"/>
    </row>
    <row r="39" spans="1:10" s="13" customFormat="1" ht="30" x14ac:dyDescent="0.25">
      <c r="A39" s="339">
        <f>+A37+1</f>
        <v>34</v>
      </c>
      <c r="B39" s="444" t="s">
        <v>2206</v>
      </c>
      <c r="C39" s="367" t="s">
        <v>2207</v>
      </c>
      <c r="D39" s="420" t="s">
        <v>2160</v>
      </c>
      <c r="E39" s="446">
        <v>2011</v>
      </c>
      <c r="F39" s="90"/>
      <c r="G39" s="92">
        <v>5</v>
      </c>
      <c r="H39" s="7"/>
      <c r="I39" s="16"/>
      <c r="J39" s="16"/>
    </row>
    <row r="40" spans="1:10" s="13" customFormat="1" x14ac:dyDescent="0.25">
      <c r="A40" s="46">
        <f t="shared" ref="A40:A41" si="3">+A39+1</f>
        <v>35</v>
      </c>
      <c r="B40" s="450" t="s">
        <v>2208</v>
      </c>
      <c r="C40" s="450" t="s">
        <v>2209</v>
      </c>
      <c r="D40" s="450" t="s">
        <v>2160</v>
      </c>
      <c r="E40" s="453">
        <v>2011</v>
      </c>
      <c r="F40" s="151"/>
      <c r="G40" s="151">
        <v>5</v>
      </c>
      <c r="H40" s="7"/>
      <c r="I40" s="16"/>
      <c r="J40" s="16"/>
    </row>
    <row r="41" spans="1:10" s="13" customFormat="1" x14ac:dyDescent="0.25">
      <c r="A41" s="46">
        <f t="shared" si="3"/>
        <v>36</v>
      </c>
      <c r="B41" s="450" t="s">
        <v>2210</v>
      </c>
      <c r="C41" s="450" t="s">
        <v>2211</v>
      </c>
      <c r="D41" s="450" t="s">
        <v>2160</v>
      </c>
      <c r="E41" s="453">
        <v>2011</v>
      </c>
      <c r="F41" s="151"/>
      <c r="G41" s="151">
        <v>5</v>
      </c>
      <c r="H41" s="59" t="s">
        <v>162</v>
      </c>
    </row>
    <row r="42" spans="1:10" s="13" customFormat="1" ht="18.75" x14ac:dyDescent="0.3">
      <c r="A42" s="278">
        <f>+A41</f>
        <v>36</v>
      </c>
      <c r="B42" s="7"/>
      <c r="C42" s="7"/>
      <c r="D42" s="7"/>
      <c r="E42" s="7"/>
      <c r="F42" s="7"/>
      <c r="G42" s="304">
        <f>SUM(G39:G41)</f>
        <v>15</v>
      </c>
      <c r="H42" s="7"/>
    </row>
    <row r="43" spans="1:10" s="13" customFormat="1" x14ac:dyDescent="0.25">
      <c r="A43" s="7"/>
      <c r="B43" s="7"/>
      <c r="C43" s="7"/>
      <c r="D43" s="7"/>
      <c r="E43" s="7"/>
      <c r="F43" s="7"/>
      <c r="G43" s="7"/>
      <c r="H43" s="7"/>
    </row>
    <row r="44" spans="1:10" s="13" customFormat="1" ht="18.75" x14ac:dyDescent="0.3">
      <c r="A44" s="7"/>
      <c r="B44" s="7"/>
      <c r="C44" s="7"/>
      <c r="D44" s="7"/>
      <c r="E44" s="81" t="s">
        <v>173</v>
      </c>
      <c r="F44" s="81" t="s">
        <v>99</v>
      </c>
      <c r="G44" s="81" t="s">
        <v>172</v>
      </c>
      <c r="H44" s="7"/>
    </row>
    <row r="45" spans="1:10" s="13" customFormat="1" ht="18.75" x14ac:dyDescent="0.3">
      <c r="A45" s="7"/>
      <c r="B45" s="7"/>
      <c r="C45" s="7"/>
      <c r="D45" s="7"/>
      <c r="E45" s="7"/>
      <c r="F45" s="82">
        <f>+A42</f>
        <v>36</v>
      </c>
      <c r="G45" s="83">
        <f>+G9+G33+G35+G38+G42</f>
        <v>180</v>
      </c>
      <c r="H45" s="7"/>
    </row>
    <row r="47" spans="1:10" x14ac:dyDescent="0.25">
      <c r="A47" s="107"/>
      <c r="B47" s="271" t="s">
        <v>2212</v>
      </c>
      <c r="C47" s="382" t="s">
        <v>246</v>
      </c>
      <c r="D47" s="410"/>
      <c r="E47" s="382"/>
      <c r="F47" s="382" t="s">
        <v>289</v>
      </c>
      <c r="G47" s="410"/>
    </row>
    <row r="48" spans="1:10" x14ac:dyDescent="0.25">
      <c r="A48" s="522" t="s">
        <v>250</v>
      </c>
      <c r="B48" s="272" t="s">
        <v>247</v>
      </c>
      <c r="C48" s="383"/>
      <c r="D48" s="458" t="s">
        <v>248</v>
      </c>
      <c r="E48" s="383" t="s">
        <v>34</v>
      </c>
      <c r="F48" s="383" t="s">
        <v>290</v>
      </c>
      <c r="G48" s="458" t="s">
        <v>249</v>
      </c>
    </row>
    <row r="49" spans="1:7" x14ac:dyDescent="0.25">
      <c r="A49" s="42">
        <v>1</v>
      </c>
      <c r="B49" s="66" t="s">
        <v>2222</v>
      </c>
      <c r="C49" s="162" t="s">
        <v>2223</v>
      </c>
      <c r="D49" s="162" t="s">
        <v>2224</v>
      </c>
      <c r="E49" s="435"/>
      <c r="F49" s="435"/>
      <c r="G49" s="151">
        <v>3</v>
      </c>
    </row>
    <row r="50" spans="1:7" x14ac:dyDescent="0.25">
      <c r="A50" s="42">
        <f>1+A49</f>
        <v>2</v>
      </c>
      <c r="B50" s="414" t="s">
        <v>2242</v>
      </c>
      <c r="C50" s="298" t="s">
        <v>2243</v>
      </c>
      <c r="D50" s="114"/>
      <c r="E50" s="435"/>
      <c r="F50" s="435"/>
      <c r="G50" s="125">
        <v>2</v>
      </c>
    </row>
    <row r="51" spans="1:7" x14ac:dyDescent="0.25">
      <c r="A51" s="42">
        <f t="shared" ref="A51:A78" si="4">1+A50</f>
        <v>3</v>
      </c>
      <c r="B51" s="117" t="s">
        <v>2225</v>
      </c>
      <c r="C51" s="114"/>
      <c r="D51" s="114"/>
      <c r="E51" s="435"/>
      <c r="F51" s="435"/>
      <c r="G51" s="125">
        <v>2</v>
      </c>
    </row>
    <row r="52" spans="1:7" x14ac:dyDescent="0.25">
      <c r="A52" s="42">
        <f t="shared" si="4"/>
        <v>4</v>
      </c>
      <c r="B52" s="66" t="s">
        <v>2219</v>
      </c>
      <c r="C52" s="162" t="s">
        <v>2220</v>
      </c>
      <c r="D52" s="162" t="s">
        <v>2221</v>
      </c>
      <c r="E52" s="435"/>
      <c r="F52" s="435"/>
      <c r="G52" s="91">
        <v>3</v>
      </c>
    </row>
    <row r="53" spans="1:7" x14ac:dyDescent="0.25">
      <c r="A53" s="42">
        <f t="shared" si="4"/>
        <v>5</v>
      </c>
      <c r="B53" s="367" t="s">
        <v>2246</v>
      </c>
      <c r="C53" s="367" t="s">
        <v>2247</v>
      </c>
      <c r="D53" s="114"/>
      <c r="E53" s="435"/>
      <c r="F53" s="435"/>
      <c r="G53" s="125">
        <v>2</v>
      </c>
    </row>
    <row r="54" spans="1:7" x14ac:dyDescent="0.25">
      <c r="A54" s="42">
        <f t="shared" si="4"/>
        <v>6</v>
      </c>
      <c r="B54" s="60" t="s">
        <v>2215</v>
      </c>
      <c r="C54" s="454" t="s">
        <v>2216</v>
      </c>
      <c r="D54" s="454" t="s">
        <v>347</v>
      </c>
      <c r="E54" s="435"/>
      <c r="F54" s="435"/>
      <c r="G54" s="151">
        <v>3</v>
      </c>
    </row>
    <row r="55" spans="1:7" x14ac:dyDescent="0.25">
      <c r="A55" s="42">
        <f t="shared" si="4"/>
        <v>7</v>
      </c>
      <c r="B55" s="455" t="s">
        <v>2226</v>
      </c>
      <c r="C55" s="114"/>
      <c r="D55" s="114"/>
      <c r="E55" s="435"/>
      <c r="F55" s="435"/>
      <c r="G55" s="125">
        <v>2</v>
      </c>
    </row>
    <row r="56" spans="1:7" x14ac:dyDescent="0.25">
      <c r="A56" s="42">
        <f t="shared" si="4"/>
        <v>8</v>
      </c>
      <c r="B56" s="367" t="s">
        <v>2252</v>
      </c>
      <c r="C56" s="367" t="s">
        <v>2253</v>
      </c>
      <c r="D56" s="114"/>
      <c r="E56" s="435"/>
      <c r="F56" s="435"/>
      <c r="G56" s="125">
        <v>2</v>
      </c>
    </row>
    <row r="57" spans="1:7" x14ac:dyDescent="0.25">
      <c r="A57" s="42">
        <f t="shared" si="4"/>
        <v>9</v>
      </c>
      <c r="B57" s="132" t="s">
        <v>2213</v>
      </c>
      <c r="C57" s="114"/>
      <c r="D57" s="114"/>
      <c r="E57" s="435"/>
      <c r="F57" s="435"/>
      <c r="G57" s="125">
        <v>3</v>
      </c>
    </row>
    <row r="58" spans="1:7" x14ac:dyDescent="0.25">
      <c r="A58" s="42">
        <f t="shared" si="4"/>
        <v>10</v>
      </c>
      <c r="B58" s="132" t="s">
        <v>2214</v>
      </c>
      <c r="C58" s="114"/>
      <c r="D58" s="114"/>
      <c r="E58" s="435"/>
      <c r="F58" s="435"/>
      <c r="G58" s="125">
        <v>3</v>
      </c>
    </row>
    <row r="59" spans="1:7" x14ac:dyDescent="0.25">
      <c r="A59" s="42">
        <f t="shared" si="4"/>
        <v>11</v>
      </c>
      <c r="B59" s="117" t="s">
        <v>2227</v>
      </c>
      <c r="C59" s="114"/>
      <c r="D59" s="114"/>
      <c r="E59" s="435"/>
      <c r="F59" s="435"/>
      <c r="G59" s="125">
        <v>2</v>
      </c>
    </row>
    <row r="60" spans="1:7" x14ac:dyDescent="0.25">
      <c r="A60" s="42">
        <f t="shared" si="4"/>
        <v>12</v>
      </c>
      <c r="B60" s="66" t="s">
        <v>2217</v>
      </c>
      <c r="C60" s="162" t="s">
        <v>2218</v>
      </c>
      <c r="D60" s="162" t="s">
        <v>347</v>
      </c>
      <c r="E60" s="435"/>
      <c r="F60" s="435"/>
      <c r="G60" s="91">
        <v>3</v>
      </c>
    </row>
    <row r="61" spans="1:7" x14ac:dyDescent="0.25">
      <c r="A61" s="42">
        <f t="shared" si="4"/>
        <v>13</v>
      </c>
      <c r="B61" s="117" t="s">
        <v>2228</v>
      </c>
      <c r="C61" s="114"/>
      <c r="D61" s="114"/>
      <c r="E61" s="435"/>
      <c r="F61" s="435"/>
      <c r="G61" s="125">
        <v>2</v>
      </c>
    </row>
    <row r="62" spans="1:7" x14ac:dyDescent="0.25">
      <c r="A62" s="42">
        <f t="shared" si="4"/>
        <v>14</v>
      </c>
      <c r="B62" s="117" t="s">
        <v>2229</v>
      </c>
      <c r="C62" s="114"/>
      <c r="D62" s="114"/>
      <c r="E62" s="435"/>
      <c r="F62" s="435"/>
      <c r="G62" s="125">
        <v>2</v>
      </c>
    </row>
    <row r="63" spans="1:7" x14ac:dyDescent="0.25">
      <c r="A63" s="42">
        <f t="shared" si="4"/>
        <v>15</v>
      </c>
      <c r="B63" s="414" t="s">
        <v>2244</v>
      </c>
      <c r="C63" s="298" t="s">
        <v>2245</v>
      </c>
      <c r="D63" s="114"/>
      <c r="E63" s="435"/>
      <c r="F63" s="435"/>
      <c r="G63" s="125">
        <v>2</v>
      </c>
    </row>
    <row r="64" spans="1:7" x14ac:dyDescent="0.25">
      <c r="A64" s="42">
        <f t="shared" si="4"/>
        <v>16</v>
      </c>
      <c r="B64" s="117" t="s">
        <v>2230</v>
      </c>
      <c r="C64" s="114"/>
      <c r="D64" s="114"/>
      <c r="E64" s="435"/>
      <c r="F64" s="435"/>
      <c r="G64" s="125">
        <v>2</v>
      </c>
    </row>
    <row r="65" spans="1:7" x14ac:dyDescent="0.25">
      <c r="A65" s="42">
        <f t="shared" si="4"/>
        <v>17</v>
      </c>
      <c r="B65" s="367" t="s">
        <v>2248</v>
      </c>
      <c r="C65" s="367" t="s">
        <v>2249</v>
      </c>
      <c r="D65" s="114"/>
      <c r="E65" s="435"/>
      <c r="F65" s="435"/>
      <c r="G65" s="125">
        <v>2</v>
      </c>
    </row>
    <row r="66" spans="1:7" x14ac:dyDescent="0.25">
      <c r="A66" s="42">
        <f t="shared" si="4"/>
        <v>18</v>
      </c>
      <c r="B66" s="117" t="s">
        <v>2231</v>
      </c>
      <c r="C66" s="114"/>
      <c r="D66" s="114"/>
      <c r="E66" s="435"/>
      <c r="F66" s="435"/>
      <c r="G66" s="125">
        <v>2</v>
      </c>
    </row>
    <row r="67" spans="1:7" x14ac:dyDescent="0.25">
      <c r="A67" s="42">
        <f t="shared" si="4"/>
        <v>19</v>
      </c>
      <c r="B67" s="117" t="s">
        <v>2232</v>
      </c>
      <c r="C67" s="114"/>
      <c r="D67" s="114"/>
      <c r="E67" s="435"/>
      <c r="F67" s="435"/>
      <c r="G67" s="125">
        <v>2</v>
      </c>
    </row>
    <row r="68" spans="1:7" ht="30" x14ac:dyDescent="0.25">
      <c r="A68" s="42">
        <f t="shared" si="4"/>
        <v>20</v>
      </c>
      <c r="B68" s="456" t="s">
        <v>2240</v>
      </c>
      <c r="C68" s="457" t="s">
        <v>2241</v>
      </c>
      <c r="D68" s="114"/>
      <c r="E68" s="435"/>
      <c r="F68" s="435"/>
      <c r="G68" s="125">
        <v>2</v>
      </c>
    </row>
    <row r="69" spans="1:7" ht="30" x14ac:dyDescent="0.25">
      <c r="A69" s="42">
        <f t="shared" si="4"/>
        <v>21</v>
      </c>
      <c r="B69" s="295" t="s">
        <v>2254</v>
      </c>
      <c r="C69" s="413" t="s">
        <v>2255</v>
      </c>
      <c r="D69" s="114"/>
      <c r="E69" s="435"/>
      <c r="F69" s="435"/>
      <c r="G69" s="125">
        <v>2</v>
      </c>
    </row>
    <row r="70" spans="1:7" x14ac:dyDescent="0.25">
      <c r="A70" s="42">
        <f t="shared" si="4"/>
        <v>22</v>
      </c>
      <c r="B70" s="117" t="s">
        <v>2233</v>
      </c>
      <c r="C70" s="114"/>
      <c r="D70" s="114"/>
      <c r="E70" s="435"/>
      <c r="F70" s="435"/>
      <c r="G70" s="125">
        <v>2</v>
      </c>
    </row>
    <row r="71" spans="1:7" x14ac:dyDescent="0.25">
      <c r="A71" s="42">
        <f t="shared" si="4"/>
        <v>23</v>
      </c>
      <c r="B71" s="133" t="s">
        <v>1967</v>
      </c>
      <c r="C71" s="114"/>
      <c r="D71" s="114"/>
      <c r="E71" s="435"/>
      <c r="F71" s="435"/>
      <c r="G71" s="125">
        <v>3</v>
      </c>
    </row>
    <row r="72" spans="1:7" x14ac:dyDescent="0.25">
      <c r="A72" s="42">
        <f t="shared" si="4"/>
        <v>24</v>
      </c>
      <c r="B72" s="117" t="s">
        <v>2234</v>
      </c>
      <c r="C72" s="114"/>
      <c r="D72" s="114"/>
      <c r="E72" s="435"/>
      <c r="F72" s="435"/>
      <c r="G72" s="125">
        <v>2</v>
      </c>
    </row>
    <row r="73" spans="1:7" x14ac:dyDescent="0.25">
      <c r="A73" s="42">
        <f t="shared" si="4"/>
        <v>25</v>
      </c>
      <c r="B73" s="117" t="s">
        <v>2235</v>
      </c>
      <c r="C73" s="114"/>
      <c r="D73" s="114"/>
      <c r="E73" s="435"/>
      <c r="F73" s="435"/>
      <c r="G73" s="125">
        <v>2</v>
      </c>
    </row>
    <row r="74" spans="1:7" x14ac:dyDescent="0.25">
      <c r="A74" s="42">
        <f t="shared" si="4"/>
        <v>26</v>
      </c>
      <c r="B74" s="117" t="s">
        <v>2236</v>
      </c>
      <c r="C74" s="114"/>
      <c r="D74" s="114"/>
      <c r="E74" s="435"/>
      <c r="F74" s="435"/>
      <c r="G74" s="125">
        <v>2</v>
      </c>
    </row>
    <row r="75" spans="1:7" x14ac:dyDescent="0.25">
      <c r="A75" s="42">
        <f t="shared" si="4"/>
        <v>27</v>
      </c>
      <c r="B75" s="117" t="s">
        <v>2237</v>
      </c>
      <c r="C75" s="114"/>
      <c r="D75" s="114"/>
      <c r="E75" s="435"/>
      <c r="F75" s="435"/>
      <c r="G75" s="125">
        <v>2</v>
      </c>
    </row>
    <row r="76" spans="1:7" x14ac:dyDescent="0.25">
      <c r="A76" s="42">
        <f t="shared" si="4"/>
        <v>28</v>
      </c>
      <c r="B76" s="117" t="s">
        <v>2238</v>
      </c>
      <c r="C76" s="114"/>
      <c r="D76" s="114"/>
      <c r="E76" s="435"/>
      <c r="F76" s="435"/>
      <c r="G76" s="125">
        <v>2</v>
      </c>
    </row>
    <row r="77" spans="1:7" x14ac:dyDescent="0.25">
      <c r="A77" s="42">
        <f t="shared" si="4"/>
        <v>29</v>
      </c>
      <c r="B77" s="117" t="s">
        <v>2239</v>
      </c>
      <c r="C77" s="114"/>
      <c r="D77" s="114"/>
      <c r="E77" s="435"/>
      <c r="F77" s="435"/>
      <c r="G77" s="125">
        <v>2</v>
      </c>
    </row>
    <row r="78" spans="1:7" x14ac:dyDescent="0.25">
      <c r="A78" s="42">
        <f t="shared" si="4"/>
        <v>30</v>
      </c>
      <c r="B78" s="367" t="s">
        <v>2250</v>
      </c>
      <c r="C78" s="367" t="s">
        <v>2251</v>
      </c>
      <c r="D78" s="114"/>
      <c r="E78" s="435"/>
      <c r="F78" s="435"/>
      <c r="G78" s="125">
        <v>2</v>
      </c>
    </row>
    <row r="79" spans="1:7" ht="18.75" x14ac:dyDescent="0.3">
      <c r="A79" s="323">
        <v>30</v>
      </c>
      <c r="B79"/>
      <c r="C79"/>
      <c r="D79"/>
      <c r="G79" s="115">
        <f>SUM(G49:G78)</f>
        <v>67</v>
      </c>
    </row>
    <row r="81" spans="5:7" ht="18.75" x14ac:dyDescent="0.3">
      <c r="E81" s="144" t="s">
        <v>250</v>
      </c>
      <c r="F81" s="144" t="s">
        <v>99</v>
      </c>
      <c r="G81" s="144" t="s">
        <v>172</v>
      </c>
    </row>
    <row r="82" spans="5:7" ht="18.75" x14ac:dyDescent="0.3">
      <c r="F82" s="145">
        <f>+A79</f>
        <v>30</v>
      </c>
      <c r="G82" s="146">
        <f>+G79</f>
        <v>67</v>
      </c>
    </row>
  </sheetData>
  <sortState ref="B49:G78">
    <sortCondition ref="B49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J98"/>
  <sheetViews>
    <sheetView zoomScaleNormal="100" workbookViewId="0">
      <selection activeCell="B35" sqref="B35"/>
    </sheetView>
  </sheetViews>
  <sheetFormatPr baseColWidth="10" defaultRowHeight="15" x14ac:dyDescent="0.25"/>
  <cols>
    <col min="1" max="1" width="8.5703125" style="7" customWidth="1"/>
    <col min="2" max="2" width="71.85546875" style="7" customWidth="1"/>
    <col min="3" max="3" width="35.7109375" style="7" customWidth="1"/>
    <col min="4" max="4" width="27.28515625" style="7" customWidth="1"/>
    <col min="5" max="5" width="23.7109375" style="7" customWidth="1"/>
    <col min="6" max="6" width="19.5703125" style="7" customWidth="1"/>
    <col min="7" max="7" width="15.7109375" style="7" customWidth="1"/>
    <col min="8" max="8" width="20.42578125" style="7" customWidth="1"/>
    <col min="9" max="16384" width="11.42578125" style="7"/>
  </cols>
  <sheetData>
    <row r="1" spans="1:8" s="13" customFormat="1" ht="30" x14ac:dyDescent="0.25">
      <c r="A1" s="84" t="s">
        <v>173</v>
      </c>
      <c r="B1" s="436" t="s">
        <v>2265</v>
      </c>
      <c r="C1" s="459" t="s">
        <v>0</v>
      </c>
      <c r="D1" s="459" t="s">
        <v>1</v>
      </c>
      <c r="E1" s="436" t="s">
        <v>34</v>
      </c>
      <c r="F1" s="21" t="s">
        <v>6</v>
      </c>
      <c r="G1" s="460" t="s">
        <v>33</v>
      </c>
      <c r="H1" s="40"/>
    </row>
    <row r="2" spans="1:8" s="13" customFormat="1" ht="30" x14ac:dyDescent="0.25">
      <c r="A2" s="46">
        <v>1</v>
      </c>
      <c r="B2" s="181" t="s">
        <v>2256</v>
      </c>
      <c r="C2" s="134" t="s">
        <v>2257</v>
      </c>
      <c r="D2" s="134" t="s">
        <v>2258</v>
      </c>
      <c r="E2" s="427">
        <v>2014</v>
      </c>
      <c r="F2" s="427" t="s">
        <v>300</v>
      </c>
      <c r="G2" s="429">
        <v>3</v>
      </c>
      <c r="H2" s="45"/>
    </row>
    <row r="3" spans="1:8" s="13" customFormat="1" x14ac:dyDescent="0.25">
      <c r="A3" s="46">
        <f>+A2+1</f>
        <v>2</v>
      </c>
      <c r="B3" s="64" t="s">
        <v>2259</v>
      </c>
      <c r="C3" s="64" t="s">
        <v>2260</v>
      </c>
      <c r="D3" s="65" t="s">
        <v>2261</v>
      </c>
      <c r="E3" s="68">
        <v>2001</v>
      </c>
      <c r="F3" s="68" t="s">
        <v>62</v>
      </c>
      <c r="G3" s="68">
        <v>5</v>
      </c>
      <c r="H3" s="45"/>
    </row>
    <row r="4" spans="1:8" s="13" customFormat="1" x14ac:dyDescent="0.25">
      <c r="A4" s="46">
        <f>+A3+1</f>
        <v>3</v>
      </c>
      <c r="B4" s="435" t="s">
        <v>2262</v>
      </c>
      <c r="C4" s="435" t="s">
        <v>2263</v>
      </c>
      <c r="D4" s="461" t="s">
        <v>2264</v>
      </c>
      <c r="E4" s="435">
        <v>2005</v>
      </c>
      <c r="F4" s="435"/>
      <c r="G4" s="211">
        <v>3</v>
      </c>
      <c r="H4" s="173" t="s">
        <v>325</v>
      </c>
    </row>
    <row r="5" spans="1:8" s="14" customFormat="1" ht="18.75" x14ac:dyDescent="0.3">
      <c r="A5" s="46"/>
      <c r="B5" s="45"/>
      <c r="C5" s="45"/>
      <c r="D5" s="462"/>
      <c r="E5" s="45"/>
      <c r="F5" s="45"/>
      <c r="G5" s="366">
        <f>SUM(G2:G4)</f>
        <v>11</v>
      </c>
      <c r="H5" s="45"/>
    </row>
    <row r="6" spans="1:8" s="13" customFormat="1" ht="20.25" customHeight="1" x14ac:dyDescent="0.25">
      <c r="A6" s="46">
        <f>+A4+1</f>
        <v>4</v>
      </c>
      <c r="B6" s="32" t="s">
        <v>2266</v>
      </c>
      <c r="C6" s="32" t="s">
        <v>2267</v>
      </c>
      <c r="D6" s="32" t="s">
        <v>1498</v>
      </c>
      <c r="E6" s="33">
        <v>2008</v>
      </c>
      <c r="F6" s="33" t="s">
        <v>62</v>
      </c>
      <c r="G6" s="34">
        <v>5</v>
      </c>
      <c r="H6" s="45"/>
    </row>
    <row r="7" spans="1:8" s="13" customFormat="1" ht="20.25" customHeight="1" x14ac:dyDescent="0.25">
      <c r="A7" s="46">
        <f>+A6+1</f>
        <v>5</v>
      </c>
      <c r="B7" s="78" t="s">
        <v>2268</v>
      </c>
      <c r="C7" s="78" t="s">
        <v>2269</v>
      </c>
      <c r="D7" s="463" t="s">
        <v>2270</v>
      </c>
      <c r="E7" s="464">
        <v>2013</v>
      </c>
      <c r="F7" s="78"/>
      <c r="G7" s="465">
        <v>3</v>
      </c>
      <c r="H7" s="173" t="s">
        <v>94</v>
      </c>
    </row>
    <row r="8" spans="1:8" s="13" customFormat="1" ht="18.75" x14ac:dyDescent="0.3">
      <c r="A8" s="46"/>
      <c r="B8" s="50"/>
      <c r="C8" s="50"/>
      <c r="D8" s="466"/>
      <c r="E8" s="54"/>
      <c r="F8" s="50"/>
      <c r="G8" s="470">
        <f>SUM(G6:G7)</f>
        <v>8</v>
      </c>
      <c r="H8" s="45"/>
    </row>
    <row r="9" spans="1:8" s="13" customFormat="1" x14ac:dyDescent="0.25">
      <c r="A9" s="46">
        <f>+A7+1</f>
        <v>6</v>
      </c>
      <c r="B9" s="66" t="s">
        <v>2271</v>
      </c>
      <c r="C9" s="68" t="s">
        <v>2272</v>
      </c>
      <c r="D9" s="66" t="s">
        <v>921</v>
      </c>
      <c r="E9" s="67">
        <v>2013</v>
      </c>
      <c r="F9" s="68" t="s">
        <v>300</v>
      </c>
      <c r="G9" s="63">
        <v>3</v>
      </c>
      <c r="H9" s="173" t="s">
        <v>98</v>
      </c>
    </row>
    <row r="10" spans="1:8" s="14" customFormat="1" ht="18.75" x14ac:dyDescent="0.25">
      <c r="A10" s="46"/>
      <c r="B10" s="467"/>
      <c r="C10" s="321"/>
      <c r="D10" s="467"/>
      <c r="E10" s="468"/>
      <c r="F10" s="321"/>
      <c r="G10" s="269">
        <f>SUM(G9)</f>
        <v>3</v>
      </c>
      <c r="H10" s="45"/>
    </row>
    <row r="11" spans="1:8" s="13" customFormat="1" x14ac:dyDescent="0.25">
      <c r="A11" s="46">
        <f>+A9+1</f>
        <v>7</v>
      </c>
      <c r="B11" s="60" t="s">
        <v>2273</v>
      </c>
      <c r="C11" s="60" t="s">
        <v>2274</v>
      </c>
      <c r="D11" s="60" t="s">
        <v>2275</v>
      </c>
      <c r="E11" s="61">
        <v>2013</v>
      </c>
      <c r="F11" s="61" t="s">
        <v>300</v>
      </c>
      <c r="G11" s="63">
        <v>3</v>
      </c>
      <c r="H11" s="45"/>
    </row>
    <row r="12" spans="1:8" s="13" customFormat="1" x14ac:dyDescent="0.25">
      <c r="A12" s="46">
        <f t="shared" ref="A12:A15" si="0">+A11+1</f>
        <v>8</v>
      </c>
      <c r="B12" s="64" t="s">
        <v>2280</v>
      </c>
      <c r="C12" s="64" t="s">
        <v>2281</v>
      </c>
      <c r="D12" s="65" t="s">
        <v>2261</v>
      </c>
      <c r="E12" s="68">
        <v>2005</v>
      </c>
      <c r="F12" s="68" t="s">
        <v>62</v>
      </c>
      <c r="G12" s="68">
        <v>5</v>
      </c>
      <c r="H12" s="45"/>
    </row>
    <row r="13" spans="1:8" s="13" customFormat="1" x14ac:dyDescent="0.25">
      <c r="A13" s="46">
        <f t="shared" si="0"/>
        <v>9</v>
      </c>
      <c r="B13" s="64" t="s">
        <v>2276</v>
      </c>
      <c r="C13" s="64" t="s">
        <v>2277</v>
      </c>
      <c r="D13" s="65" t="s">
        <v>1385</v>
      </c>
      <c r="E13" s="68"/>
      <c r="F13" s="68" t="s">
        <v>62</v>
      </c>
      <c r="G13" s="68">
        <v>5</v>
      </c>
      <c r="H13" s="45"/>
    </row>
    <row r="14" spans="1:8" s="13" customFormat="1" x14ac:dyDescent="0.25">
      <c r="A14" s="46">
        <f t="shared" si="0"/>
        <v>10</v>
      </c>
      <c r="B14" s="64" t="s">
        <v>2282</v>
      </c>
      <c r="C14" s="64" t="s">
        <v>2283</v>
      </c>
      <c r="D14" s="60" t="s">
        <v>1385</v>
      </c>
      <c r="E14" s="68">
        <v>2000</v>
      </c>
      <c r="F14" s="68" t="s">
        <v>62</v>
      </c>
      <c r="G14" s="68">
        <v>5</v>
      </c>
      <c r="H14" s="45"/>
    </row>
    <row r="15" spans="1:8" s="13" customFormat="1" x14ac:dyDescent="0.25">
      <c r="A15" s="46">
        <f t="shared" si="0"/>
        <v>11</v>
      </c>
      <c r="B15" s="64" t="s">
        <v>2278</v>
      </c>
      <c r="C15" s="64" t="s">
        <v>2279</v>
      </c>
      <c r="D15" s="65" t="s">
        <v>180</v>
      </c>
      <c r="E15" s="68"/>
      <c r="F15" s="68" t="s">
        <v>62</v>
      </c>
      <c r="G15" s="68">
        <v>5</v>
      </c>
      <c r="H15" s="472" t="s">
        <v>162</v>
      </c>
    </row>
    <row r="16" spans="1:8" s="13" customFormat="1" ht="18.75" x14ac:dyDescent="0.3">
      <c r="A16" s="371">
        <f>+A15</f>
        <v>11</v>
      </c>
      <c r="B16" s="469"/>
      <c r="C16" s="469"/>
      <c r="D16" s="268"/>
      <c r="E16" s="321"/>
      <c r="F16" s="321"/>
      <c r="G16" s="471">
        <f>SUM(G11:G15)</f>
        <v>23</v>
      </c>
      <c r="H16" s="45"/>
    </row>
    <row r="17" spans="1:10" s="14" customFormat="1" x14ac:dyDescent="0.25">
      <c r="A17" s="45"/>
      <c r="B17" s="45"/>
      <c r="C17" s="45"/>
      <c r="D17" s="45"/>
      <c r="E17" s="45"/>
      <c r="F17" s="45"/>
      <c r="G17" s="45"/>
      <c r="H17" s="45"/>
    </row>
    <row r="18" spans="1:10" s="13" customFormat="1" ht="18.75" x14ac:dyDescent="0.3">
      <c r="A18" s="45"/>
      <c r="B18" s="45"/>
      <c r="C18" s="45"/>
      <c r="D18" s="45"/>
      <c r="E18" s="81" t="s">
        <v>173</v>
      </c>
      <c r="F18" s="81" t="s">
        <v>99</v>
      </c>
      <c r="G18" s="81" t="s">
        <v>172</v>
      </c>
      <c r="H18" s="45"/>
    </row>
    <row r="19" spans="1:10" s="13" customFormat="1" ht="18.75" x14ac:dyDescent="0.3">
      <c r="A19" s="45"/>
      <c r="B19" s="45"/>
      <c r="C19" s="45"/>
      <c r="D19" s="45"/>
      <c r="E19" s="7"/>
      <c r="F19" s="82">
        <f>+A16</f>
        <v>11</v>
      </c>
      <c r="G19" s="83">
        <f>+G5+G8+G10+G16</f>
        <v>45</v>
      </c>
      <c r="H19" s="45"/>
    </row>
    <row r="20" spans="1:10" s="13" customFormat="1" x14ac:dyDescent="0.25">
      <c r="A20" s="45"/>
      <c r="B20" s="45"/>
      <c r="C20" s="45"/>
      <c r="D20" s="45"/>
      <c r="E20" s="45"/>
      <c r="F20" s="45"/>
      <c r="G20" s="45"/>
      <c r="H20" s="45"/>
    </row>
    <row r="21" spans="1:10" s="14" customFormat="1" x14ac:dyDescent="0.25">
      <c r="A21" s="242"/>
      <c r="B21" s="271" t="s">
        <v>2265</v>
      </c>
      <c r="C21" s="382" t="s">
        <v>246</v>
      </c>
      <c r="D21" s="242"/>
      <c r="E21" s="382"/>
      <c r="F21" s="382" t="s">
        <v>289</v>
      </c>
      <c r="G21" s="242"/>
      <c r="H21" s="45"/>
    </row>
    <row r="22" spans="1:10" s="13" customFormat="1" x14ac:dyDescent="0.25">
      <c r="A22" s="377" t="s">
        <v>250</v>
      </c>
      <c r="B22" s="272" t="s">
        <v>247</v>
      </c>
      <c r="C22" s="383"/>
      <c r="D22" s="383" t="s">
        <v>248</v>
      </c>
      <c r="E22" s="383" t="s">
        <v>34</v>
      </c>
      <c r="F22" s="383" t="s">
        <v>290</v>
      </c>
      <c r="G22" s="383" t="s">
        <v>249</v>
      </c>
      <c r="H22" s="45"/>
    </row>
    <row r="23" spans="1:10" s="13" customFormat="1" x14ac:dyDescent="0.25">
      <c r="A23" s="46">
        <v>1</v>
      </c>
      <c r="B23" s="474" t="s">
        <v>2294</v>
      </c>
      <c r="C23" s="474" t="s">
        <v>2295</v>
      </c>
      <c r="D23" s="474" t="s">
        <v>2560</v>
      </c>
      <c r="E23" s="211">
        <v>2015</v>
      </c>
      <c r="F23" s="435"/>
      <c r="G23" s="210">
        <v>10</v>
      </c>
      <c r="H23" s="45"/>
    </row>
    <row r="24" spans="1:10" s="13" customFormat="1" x14ac:dyDescent="0.25">
      <c r="A24" s="46">
        <v>2</v>
      </c>
      <c r="B24" s="209" t="s">
        <v>2296</v>
      </c>
      <c r="C24" s="209" t="s">
        <v>2297</v>
      </c>
      <c r="D24" s="209" t="s">
        <v>2560</v>
      </c>
      <c r="E24" s="211">
        <v>2016</v>
      </c>
      <c r="F24" s="435"/>
      <c r="G24" s="210">
        <v>5</v>
      </c>
      <c r="H24" s="45"/>
    </row>
    <row r="25" spans="1:10" s="13" customFormat="1" x14ac:dyDescent="0.25">
      <c r="A25" s="46">
        <v>3</v>
      </c>
      <c r="B25" s="474" t="s">
        <v>2292</v>
      </c>
      <c r="C25" s="474" t="s">
        <v>2293</v>
      </c>
      <c r="D25" s="209"/>
      <c r="E25" s="211"/>
      <c r="F25" s="435"/>
      <c r="G25" s="210">
        <v>10</v>
      </c>
      <c r="H25" s="45"/>
    </row>
    <row r="26" spans="1:10" s="13" customFormat="1" ht="30" x14ac:dyDescent="0.25">
      <c r="A26" s="339">
        <v>4</v>
      </c>
      <c r="B26" s="78" t="s">
        <v>2284</v>
      </c>
      <c r="C26" s="90" t="s">
        <v>2285</v>
      </c>
      <c r="D26" s="473" t="s">
        <v>2286</v>
      </c>
      <c r="E26" s="211"/>
      <c r="F26" s="435"/>
      <c r="G26" s="125">
        <v>10</v>
      </c>
      <c r="H26" s="45"/>
    </row>
    <row r="27" spans="1:10" s="13" customFormat="1" x14ac:dyDescent="0.25">
      <c r="A27" s="339">
        <v>5</v>
      </c>
      <c r="B27" s="112" t="s">
        <v>2287</v>
      </c>
      <c r="C27" s="298" t="s">
        <v>2288</v>
      </c>
      <c r="D27" s="298" t="s">
        <v>2289</v>
      </c>
      <c r="E27" s="211"/>
      <c r="F27" s="435"/>
      <c r="G27" s="125">
        <v>10</v>
      </c>
      <c r="H27" s="45"/>
    </row>
    <row r="28" spans="1:10" s="13" customFormat="1" x14ac:dyDescent="0.25">
      <c r="A28" s="339">
        <v>6</v>
      </c>
      <c r="B28" s="209" t="s">
        <v>474</v>
      </c>
      <c r="C28" s="209" t="s">
        <v>2298</v>
      </c>
      <c r="D28" s="209" t="s">
        <v>2560</v>
      </c>
      <c r="E28" s="211">
        <v>2014</v>
      </c>
      <c r="F28" s="435"/>
      <c r="G28" s="210">
        <v>10</v>
      </c>
      <c r="H28" s="45"/>
    </row>
    <row r="29" spans="1:10" s="13" customFormat="1" x14ac:dyDescent="0.25">
      <c r="A29" s="339">
        <v>7</v>
      </c>
      <c r="B29" s="112" t="s">
        <v>2290</v>
      </c>
      <c r="C29" s="90" t="s">
        <v>2291</v>
      </c>
      <c r="D29" s="473" t="s">
        <v>2286</v>
      </c>
      <c r="E29" s="211"/>
      <c r="F29" s="435"/>
      <c r="G29" s="125">
        <v>10</v>
      </c>
      <c r="H29" s="45"/>
      <c r="I29" s="16"/>
      <c r="J29" s="16"/>
    </row>
    <row r="30" spans="1:10" s="14" customFormat="1" ht="18.75" x14ac:dyDescent="0.3">
      <c r="A30" s="371">
        <v>7</v>
      </c>
      <c r="B30"/>
      <c r="C30"/>
      <c r="D30"/>
      <c r="E30" s="45"/>
      <c r="F30" s="45"/>
      <c r="G30" s="145">
        <f>SUM(G23:G29)</f>
        <v>65</v>
      </c>
      <c r="H30" s="45"/>
      <c r="I30" s="16"/>
      <c r="J30" s="16"/>
    </row>
    <row r="31" spans="1:10" s="13" customFormat="1" x14ac:dyDescent="0.25">
      <c r="A31" s="45"/>
      <c r="B31" s="45"/>
      <c r="C31" s="45"/>
      <c r="D31" s="45"/>
      <c r="E31" s="45"/>
      <c r="F31" s="45"/>
      <c r="G31" s="45"/>
      <c r="H31" s="45"/>
      <c r="I31" s="16"/>
      <c r="J31" s="16"/>
    </row>
    <row r="32" spans="1:10" s="13" customFormat="1" ht="18.75" x14ac:dyDescent="0.3">
      <c r="A32" s="7"/>
      <c r="B32" s="7"/>
      <c r="C32" s="7"/>
      <c r="D32" s="7"/>
      <c r="E32" s="144" t="s">
        <v>250</v>
      </c>
      <c r="F32" s="144" t="s">
        <v>99</v>
      </c>
      <c r="G32" s="144" t="s">
        <v>172</v>
      </c>
      <c r="H32" s="7"/>
      <c r="I32" s="16"/>
      <c r="J32" s="16"/>
    </row>
    <row r="33" spans="1:10" s="13" customFormat="1" ht="18.75" x14ac:dyDescent="0.3">
      <c r="A33" s="7"/>
      <c r="B33" s="7"/>
      <c r="C33" s="7"/>
      <c r="D33" s="7"/>
      <c r="E33" s="7"/>
      <c r="F33" s="145">
        <f>+A30</f>
        <v>7</v>
      </c>
      <c r="G33" s="146">
        <f>+G30</f>
        <v>65</v>
      </c>
      <c r="H33" s="7"/>
      <c r="I33" s="16"/>
      <c r="J33" s="16"/>
    </row>
    <row r="34" spans="1:10" s="13" customFormat="1" x14ac:dyDescent="0.25">
      <c r="A34" s="7"/>
      <c r="B34" s="7"/>
      <c r="C34" s="7"/>
      <c r="D34" s="7"/>
      <c r="E34" s="7"/>
      <c r="F34" s="7"/>
      <c r="G34" s="7"/>
      <c r="H34" s="7"/>
      <c r="I34" s="16"/>
      <c r="J34" s="16"/>
    </row>
    <row r="35" spans="1:10" s="13" customFormat="1" x14ac:dyDescent="0.25">
      <c r="A35" s="7"/>
      <c r="B35" s="7"/>
      <c r="C35" s="7"/>
      <c r="D35" s="7"/>
      <c r="E35" s="7"/>
      <c r="F35" s="7"/>
      <c r="G35" s="7"/>
      <c r="H35" s="7"/>
      <c r="I35" s="16"/>
      <c r="J35" s="16"/>
    </row>
    <row r="36" spans="1:10" s="13" customFormat="1" x14ac:dyDescent="0.25">
      <c r="A36" s="7"/>
      <c r="B36" s="7"/>
      <c r="C36" s="7"/>
      <c r="D36" s="7"/>
      <c r="E36" s="7"/>
      <c r="F36" s="7"/>
      <c r="G36" s="7"/>
      <c r="H36" s="7"/>
      <c r="I36" s="16"/>
      <c r="J36" s="16"/>
    </row>
    <row r="37" spans="1:10" s="13" customFormat="1" x14ac:dyDescent="0.25">
      <c r="A37" s="7"/>
      <c r="B37" s="7"/>
      <c r="C37" s="7"/>
      <c r="D37" s="7"/>
      <c r="E37" s="7"/>
      <c r="F37" s="7"/>
      <c r="G37" s="7"/>
      <c r="H37" s="7"/>
      <c r="I37" s="16"/>
      <c r="J37" s="16"/>
    </row>
    <row r="38" spans="1:10" s="13" customFormat="1" x14ac:dyDescent="0.25">
      <c r="A38" s="7"/>
      <c r="B38" s="7"/>
      <c r="C38" s="7"/>
      <c r="D38" s="7"/>
      <c r="E38" s="7"/>
      <c r="F38" s="7"/>
      <c r="G38" s="7"/>
      <c r="H38" s="7"/>
      <c r="I38" s="16"/>
      <c r="J38" s="16"/>
    </row>
    <row r="39" spans="1:10" s="13" customFormat="1" x14ac:dyDescent="0.25">
      <c r="A39" s="7"/>
      <c r="B39" s="7"/>
      <c r="C39" s="7"/>
      <c r="D39" s="7"/>
      <c r="E39" s="7"/>
      <c r="F39" s="7"/>
      <c r="G39" s="7"/>
      <c r="H39" s="7"/>
      <c r="I39" s="16"/>
      <c r="J39" s="16"/>
    </row>
    <row r="40" spans="1:10" s="13" customFormat="1" x14ac:dyDescent="0.25">
      <c r="A40" s="7"/>
      <c r="B40" s="7"/>
      <c r="C40" s="7"/>
      <c r="D40" s="7"/>
      <c r="E40" s="7"/>
      <c r="F40" s="7"/>
      <c r="G40" s="7"/>
      <c r="H40" s="7"/>
      <c r="I40" s="16"/>
      <c r="J40" s="16"/>
    </row>
    <row r="41" spans="1:10" s="13" customFormat="1" x14ac:dyDescent="0.25">
      <c r="A41" s="7"/>
      <c r="B41" s="7"/>
      <c r="C41" s="7"/>
      <c r="D41" s="7"/>
      <c r="E41" s="7"/>
      <c r="F41" s="7"/>
      <c r="G41" s="7"/>
      <c r="H41" s="7"/>
      <c r="I41" s="16"/>
      <c r="J41" s="16"/>
    </row>
    <row r="42" spans="1:10" s="13" customFormat="1" x14ac:dyDescent="0.25">
      <c r="A42" s="7"/>
      <c r="B42" s="7"/>
      <c r="C42" s="7"/>
      <c r="D42" s="7"/>
      <c r="E42" s="7"/>
      <c r="F42" s="7"/>
      <c r="G42" s="7"/>
      <c r="H42" s="7"/>
      <c r="I42" s="16"/>
      <c r="J42" s="16"/>
    </row>
    <row r="43" spans="1:10" s="13" customFormat="1" x14ac:dyDescent="0.25">
      <c r="A43" s="7"/>
      <c r="B43" s="7"/>
      <c r="C43" s="7"/>
      <c r="D43" s="7"/>
      <c r="E43" s="7"/>
      <c r="F43" s="7"/>
      <c r="G43" s="7"/>
      <c r="H43" s="7"/>
      <c r="I43" s="16"/>
      <c r="J43" s="16"/>
    </row>
    <row r="44" spans="1:10" s="13" customFormat="1" x14ac:dyDescent="0.25">
      <c r="A44" s="7"/>
      <c r="B44" s="7"/>
      <c r="C44" s="7"/>
      <c r="D44" s="7"/>
      <c r="E44" s="7"/>
      <c r="F44" s="7"/>
      <c r="G44" s="7"/>
      <c r="H44" s="7"/>
      <c r="I44" s="16"/>
      <c r="J44" s="16"/>
    </row>
    <row r="45" spans="1:10" s="13" customFormat="1" x14ac:dyDescent="0.25">
      <c r="A45" s="7"/>
      <c r="B45" s="7"/>
      <c r="C45" s="7"/>
      <c r="D45" s="7"/>
      <c r="E45" s="7"/>
      <c r="F45" s="7"/>
      <c r="G45" s="7"/>
      <c r="H45" s="7"/>
      <c r="I45" s="16"/>
      <c r="J45" s="16"/>
    </row>
    <row r="46" spans="1:10" s="13" customFormat="1" x14ac:dyDescent="0.25">
      <c r="A46" s="7"/>
      <c r="B46" s="7"/>
      <c r="C46" s="7"/>
      <c r="D46" s="7"/>
      <c r="E46" s="7"/>
      <c r="F46" s="7"/>
      <c r="G46" s="7"/>
      <c r="H46" s="7"/>
      <c r="I46" s="16"/>
      <c r="J46" s="16"/>
    </row>
    <row r="47" spans="1:10" s="13" customFormat="1" x14ac:dyDescent="0.25">
      <c r="A47" s="7"/>
      <c r="B47" s="7"/>
      <c r="C47" s="7"/>
      <c r="D47" s="7"/>
      <c r="E47" s="7"/>
      <c r="F47" s="7"/>
      <c r="G47" s="7"/>
      <c r="H47" s="7"/>
      <c r="I47" s="16"/>
      <c r="J47" s="16"/>
    </row>
    <row r="48" spans="1:10" s="13" customFormat="1" x14ac:dyDescent="0.25">
      <c r="A48" s="7"/>
      <c r="B48" s="7"/>
      <c r="C48" s="7"/>
      <c r="D48" s="7"/>
      <c r="E48" s="7"/>
      <c r="F48" s="7"/>
      <c r="G48" s="7"/>
      <c r="H48" s="7"/>
      <c r="I48" s="16"/>
      <c r="J48" s="16"/>
    </row>
    <row r="49" spans="1:10" s="13" customFormat="1" x14ac:dyDescent="0.25">
      <c r="A49" s="7"/>
      <c r="B49" s="7"/>
      <c r="C49" s="7"/>
      <c r="D49" s="7"/>
      <c r="E49" s="7"/>
      <c r="F49" s="7"/>
      <c r="G49" s="7"/>
      <c r="H49" s="7"/>
      <c r="I49" s="16"/>
      <c r="J49" s="16"/>
    </row>
    <row r="50" spans="1:10" s="13" customFormat="1" x14ac:dyDescent="0.25">
      <c r="A50" s="7"/>
      <c r="B50" s="7"/>
      <c r="C50" s="7"/>
      <c r="D50" s="7"/>
      <c r="E50" s="7"/>
      <c r="F50" s="7"/>
      <c r="G50" s="7"/>
      <c r="H50" s="7"/>
      <c r="I50" s="16"/>
      <c r="J50" s="16"/>
    </row>
    <row r="51" spans="1:10" s="13" customFormat="1" x14ac:dyDescent="0.25">
      <c r="A51" s="7"/>
      <c r="B51" s="7"/>
      <c r="C51" s="7"/>
      <c r="D51" s="7"/>
      <c r="E51" s="7"/>
      <c r="F51" s="7"/>
      <c r="G51" s="7"/>
      <c r="H51" s="7"/>
      <c r="I51" s="16"/>
      <c r="J51" s="16"/>
    </row>
    <row r="52" spans="1:10" s="13" customFormat="1" x14ac:dyDescent="0.25">
      <c r="A52" s="7"/>
      <c r="B52" s="7"/>
      <c r="C52" s="7"/>
      <c r="D52" s="7"/>
      <c r="E52" s="7"/>
      <c r="F52" s="7"/>
      <c r="G52" s="7"/>
      <c r="H52" s="7"/>
      <c r="I52" s="16"/>
      <c r="J52" s="16"/>
    </row>
    <row r="53" spans="1:10" s="13" customFormat="1" x14ac:dyDescent="0.25">
      <c r="A53" s="7"/>
      <c r="B53" s="7"/>
      <c r="C53" s="7"/>
      <c r="D53" s="7"/>
      <c r="E53" s="7"/>
      <c r="F53" s="7"/>
      <c r="G53" s="7"/>
      <c r="H53" s="7"/>
      <c r="I53" s="16"/>
      <c r="J53" s="16"/>
    </row>
    <row r="54" spans="1:10" s="13" customFormat="1" x14ac:dyDescent="0.25">
      <c r="A54" s="7"/>
      <c r="B54" s="7"/>
      <c r="C54" s="7"/>
      <c r="D54" s="7"/>
      <c r="E54" s="7"/>
      <c r="F54" s="7"/>
      <c r="G54" s="7"/>
      <c r="H54" s="7"/>
      <c r="I54" s="16"/>
      <c r="J54" s="16"/>
    </row>
    <row r="55" spans="1:10" s="13" customFormat="1" x14ac:dyDescent="0.25">
      <c r="A55" s="7"/>
      <c r="B55" s="7"/>
      <c r="C55" s="7"/>
      <c r="D55" s="7"/>
      <c r="E55" s="7"/>
      <c r="F55" s="7"/>
      <c r="G55" s="7"/>
      <c r="H55" s="7"/>
      <c r="I55" s="16"/>
      <c r="J55" s="16"/>
    </row>
    <row r="56" spans="1:10" s="13" customFormat="1" x14ac:dyDescent="0.25">
      <c r="A56" s="7"/>
      <c r="B56" s="7"/>
      <c r="C56" s="7"/>
      <c r="D56" s="7"/>
      <c r="E56" s="7"/>
      <c r="F56" s="7"/>
      <c r="G56" s="7"/>
      <c r="H56" s="7"/>
      <c r="I56" s="16"/>
      <c r="J56" s="16"/>
    </row>
    <row r="57" spans="1:10" s="13" customFormat="1" x14ac:dyDescent="0.25">
      <c r="A57" s="7"/>
      <c r="B57" s="7"/>
      <c r="C57" s="7"/>
      <c r="D57" s="7"/>
      <c r="E57" s="7"/>
      <c r="F57" s="7"/>
      <c r="G57" s="7"/>
      <c r="H57" s="7"/>
      <c r="I57" s="16"/>
      <c r="J57" s="16"/>
    </row>
    <row r="58" spans="1:10" s="13" customFormat="1" x14ac:dyDescent="0.25">
      <c r="A58" s="7"/>
      <c r="B58" s="7"/>
      <c r="C58" s="7"/>
      <c r="D58" s="7"/>
      <c r="E58" s="7"/>
      <c r="F58" s="7"/>
      <c r="G58" s="7"/>
      <c r="H58" s="7"/>
      <c r="I58" s="16"/>
      <c r="J58" s="16"/>
    </row>
    <row r="59" spans="1:10" s="13" customFormat="1" x14ac:dyDescent="0.25">
      <c r="A59" s="7"/>
      <c r="B59" s="7"/>
      <c r="C59" s="7"/>
      <c r="D59" s="7"/>
      <c r="E59" s="7"/>
      <c r="F59" s="7"/>
      <c r="G59" s="7"/>
      <c r="H59" s="7"/>
      <c r="I59" s="16"/>
      <c r="J59" s="16"/>
    </row>
    <row r="60" spans="1:10" s="13" customFormat="1" x14ac:dyDescent="0.25">
      <c r="A60" s="7"/>
      <c r="B60" s="7"/>
      <c r="C60" s="7"/>
      <c r="D60" s="7"/>
      <c r="E60" s="7"/>
      <c r="F60" s="7"/>
      <c r="G60" s="7"/>
      <c r="H60" s="7"/>
      <c r="I60" s="16"/>
      <c r="J60" s="16"/>
    </row>
    <row r="61" spans="1:10" s="13" customFormat="1" x14ac:dyDescent="0.25">
      <c r="A61" s="7"/>
      <c r="B61" s="7"/>
      <c r="C61" s="7"/>
      <c r="D61" s="7"/>
      <c r="E61" s="7"/>
      <c r="F61" s="7"/>
      <c r="G61" s="7"/>
      <c r="H61" s="7"/>
      <c r="I61" s="16"/>
      <c r="J61" s="16"/>
    </row>
    <row r="62" spans="1:10" s="13" customFormat="1" x14ac:dyDescent="0.25">
      <c r="A62" s="7"/>
      <c r="B62" s="7"/>
      <c r="C62" s="7"/>
      <c r="D62" s="7"/>
      <c r="E62" s="7"/>
      <c r="F62" s="7"/>
      <c r="G62" s="7"/>
      <c r="H62" s="7"/>
      <c r="I62" s="16"/>
      <c r="J62" s="16"/>
    </row>
    <row r="63" spans="1:10" s="13" customFormat="1" x14ac:dyDescent="0.25">
      <c r="A63" s="7"/>
      <c r="B63" s="7"/>
      <c r="C63" s="7"/>
      <c r="D63" s="7"/>
      <c r="E63" s="7"/>
      <c r="F63" s="7"/>
      <c r="G63" s="7"/>
      <c r="H63" s="7"/>
      <c r="I63" s="16"/>
      <c r="J63" s="16"/>
    </row>
    <row r="64" spans="1:10" s="13" customFormat="1" x14ac:dyDescent="0.25">
      <c r="A64" s="7"/>
      <c r="B64" s="7"/>
      <c r="C64" s="7"/>
      <c r="D64" s="7"/>
      <c r="E64" s="7"/>
      <c r="F64" s="7"/>
      <c r="G64" s="7"/>
      <c r="H64" s="7"/>
      <c r="I64" s="16"/>
      <c r="J64" s="16"/>
    </row>
    <row r="65" spans="1:10" s="13" customFormat="1" x14ac:dyDescent="0.25">
      <c r="A65" s="7"/>
      <c r="B65" s="7"/>
      <c r="C65" s="7"/>
      <c r="D65" s="7"/>
      <c r="E65" s="7"/>
      <c r="F65" s="7"/>
      <c r="G65" s="7"/>
      <c r="H65" s="7"/>
      <c r="I65" s="16"/>
      <c r="J65" s="16"/>
    </row>
    <row r="66" spans="1:10" s="13" customFormat="1" x14ac:dyDescent="0.25">
      <c r="A66" s="7"/>
      <c r="B66" s="7"/>
      <c r="C66" s="7"/>
      <c r="D66" s="7"/>
      <c r="E66" s="7"/>
      <c r="F66" s="7"/>
      <c r="G66" s="7"/>
      <c r="H66" s="7"/>
      <c r="I66" s="16"/>
      <c r="J66" s="16"/>
    </row>
    <row r="67" spans="1:10" s="13" customFormat="1" x14ac:dyDescent="0.25">
      <c r="A67" s="7"/>
      <c r="B67" s="7"/>
      <c r="C67" s="7"/>
      <c r="D67" s="7"/>
      <c r="E67" s="7"/>
      <c r="F67" s="7"/>
      <c r="G67" s="7"/>
      <c r="H67" s="7"/>
      <c r="I67" s="16"/>
      <c r="J67" s="16"/>
    </row>
    <row r="68" spans="1:10" s="13" customFormat="1" x14ac:dyDescent="0.25">
      <c r="A68" s="7"/>
      <c r="B68" s="7"/>
      <c r="C68" s="7"/>
      <c r="D68" s="7"/>
      <c r="E68" s="7"/>
      <c r="F68" s="7"/>
      <c r="G68" s="7"/>
      <c r="H68" s="7"/>
      <c r="I68" s="16"/>
      <c r="J68" s="16"/>
    </row>
    <row r="69" spans="1:10" s="13" customFormat="1" x14ac:dyDescent="0.25">
      <c r="A69" s="7"/>
      <c r="B69" s="7"/>
      <c r="C69" s="7"/>
      <c r="D69" s="7"/>
      <c r="E69" s="7"/>
      <c r="F69" s="7"/>
      <c r="G69" s="7"/>
      <c r="H69" s="7"/>
      <c r="I69" s="16"/>
      <c r="J69" s="16"/>
    </row>
    <row r="70" spans="1:10" s="13" customFormat="1" x14ac:dyDescent="0.25">
      <c r="A70" s="7"/>
      <c r="B70" s="7"/>
      <c r="C70" s="7"/>
      <c r="D70" s="7"/>
      <c r="E70" s="7"/>
      <c r="F70" s="7"/>
      <c r="G70" s="7"/>
      <c r="H70" s="7"/>
      <c r="I70" s="16"/>
      <c r="J70" s="16"/>
    </row>
    <row r="71" spans="1:10" s="13" customFormat="1" x14ac:dyDescent="0.25">
      <c r="A71" s="7"/>
      <c r="B71" s="7"/>
      <c r="C71" s="7"/>
      <c r="D71" s="7"/>
      <c r="E71" s="7"/>
      <c r="F71" s="7"/>
      <c r="G71" s="7"/>
      <c r="H71" s="7"/>
      <c r="I71" s="16"/>
      <c r="J71" s="16"/>
    </row>
    <row r="72" spans="1:10" s="13" customFormat="1" x14ac:dyDescent="0.25">
      <c r="A72" s="7"/>
      <c r="B72" s="7"/>
      <c r="C72" s="7"/>
      <c r="D72" s="7"/>
      <c r="E72" s="7"/>
      <c r="F72" s="7"/>
      <c r="G72" s="7"/>
      <c r="H72" s="7"/>
      <c r="I72" s="16"/>
      <c r="J72" s="16"/>
    </row>
    <row r="73" spans="1:10" s="13" customFormat="1" x14ac:dyDescent="0.25">
      <c r="A73" s="7"/>
      <c r="B73" s="7"/>
      <c r="C73" s="7"/>
      <c r="D73" s="7"/>
      <c r="E73" s="7"/>
      <c r="F73" s="7"/>
      <c r="G73" s="7"/>
      <c r="H73" s="7"/>
      <c r="I73" s="16"/>
      <c r="J73" s="16"/>
    </row>
    <row r="74" spans="1:10" s="13" customFormat="1" x14ac:dyDescent="0.25">
      <c r="A74" s="7"/>
      <c r="B74" s="7"/>
      <c r="C74" s="7"/>
      <c r="D74" s="7"/>
      <c r="E74" s="7"/>
      <c r="F74" s="7"/>
      <c r="G74" s="7"/>
      <c r="H74" s="7"/>
      <c r="I74" s="16"/>
      <c r="J74" s="16"/>
    </row>
    <row r="75" spans="1:10" s="13" customFormat="1" x14ac:dyDescent="0.25">
      <c r="A75" s="7"/>
      <c r="B75" s="7"/>
      <c r="C75" s="7"/>
      <c r="D75" s="7"/>
      <c r="E75" s="7"/>
      <c r="F75" s="7"/>
      <c r="G75" s="7"/>
      <c r="H75" s="7"/>
      <c r="I75" s="16"/>
      <c r="J75" s="16"/>
    </row>
    <row r="76" spans="1:10" s="13" customFormat="1" x14ac:dyDescent="0.25">
      <c r="A76" s="7"/>
      <c r="B76" s="7"/>
      <c r="C76" s="7"/>
      <c r="D76" s="7"/>
      <c r="E76" s="7"/>
      <c r="F76" s="7"/>
      <c r="G76" s="7"/>
      <c r="H76" s="7"/>
      <c r="I76" s="16"/>
      <c r="J76" s="16"/>
    </row>
    <row r="77" spans="1:10" s="13" customFormat="1" x14ac:dyDescent="0.25">
      <c r="A77" s="7"/>
      <c r="B77" s="7"/>
      <c r="C77" s="7"/>
      <c r="D77" s="7"/>
      <c r="E77" s="7"/>
      <c r="F77" s="7"/>
      <c r="G77" s="7"/>
      <c r="H77" s="7"/>
      <c r="I77" s="16"/>
      <c r="J77" s="16"/>
    </row>
    <row r="78" spans="1:10" s="13" customFormat="1" x14ac:dyDescent="0.25">
      <c r="A78" s="7"/>
      <c r="B78" s="7"/>
      <c r="C78" s="7"/>
      <c r="D78" s="7"/>
      <c r="E78" s="7"/>
      <c r="F78" s="7"/>
      <c r="G78" s="7"/>
      <c r="H78" s="7"/>
      <c r="I78" s="16"/>
      <c r="J78" s="16"/>
    </row>
    <row r="79" spans="1:10" s="13" customFormat="1" x14ac:dyDescent="0.25">
      <c r="A79" s="7"/>
      <c r="B79" s="7"/>
      <c r="C79" s="7"/>
      <c r="D79" s="7"/>
      <c r="E79" s="7"/>
      <c r="F79" s="7"/>
      <c r="G79" s="7"/>
      <c r="H79" s="7"/>
      <c r="I79" s="16"/>
      <c r="J79" s="16"/>
    </row>
    <row r="80" spans="1:10" s="13" customFormat="1" x14ac:dyDescent="0.25">
      <c r="A80" s="7"/>
      <c r="B80" s="7"/>
      <c r="C80" s="7"/>
      <c r="D80" s="7"/>
      <c r="E80" s="7"/>
      <c r="F80" s="7"/>
      <c r="G80" s="7"/>
      <c r="H80" s="7"/>
      <c r="I80" s="16"/>
      <c r="J80" s="16"/>
    </row>
    <row r="81" spans="1:10" s="13" customFormat="1" x14ac:dyDescent="0.25">
      <c r="A81" s="7"/>
      <c r="B81" s="7"/>
      <c r="C81" s="7"/>
      <c r="D81" s="7"/>
      <c r="E81" s="7"/>
      <c r="F81" s="7"/>
      <c r="G81" s="7"/>
      <c r="H81" s="7"/>
      <c r="I81" s="16"/>
      <c r="J81" s="16"/>
    </row>
    <row r="82" spans="1:10" s="13" customFormat="1" x14ac:dyDescent="0.25">
      <c r="A82" s="7"/>
      <c r="B82" s="7"/>
      <c r="C82" s="7"/>
      <c r="D82" s="7"/>
      <c r="E82" s="7"/>
      <c r="F82" s="7"/>
      <c r="G82" s="7"/>
      <c r="H82" s="7"/>
      <c r="I82" s="16"/>
      <c r="J82" s="16"/>
    </row>
    <row r="83" spans="1:10" s="13" customFormat="1" x14ac:dyDescent="0.25">
      <c r="A83" s="7"/>
      <c r="B83" s="7"/>
      <c r="C83" s="7"/>
      <c r="D83" s="7"/>
      <c r="E83" s="7"/>
      <c r="F83" s="7"/>
      <c r="G83" s="7"/>
      <c r="H83" s="7"/>
      <c r="I83" s="16"/>
      <c r="J83" s="16"/>
    </row>
    <row r="84" spans="1:10" s="13" customFormat="1" x14ac:dyDescent="0.25">
      <c r="A84" s="7"/>
      <c r="B84" s="7"/>
      <c r="C84" s="7"/>
      <c r="D84" s="7"/>
      <c r="E84" s="7"/>
      <c r="F84" s="7"/>
      <c r="G84" s="7"/>
      <c r="H84" s="7"/>
      <c r="I84" s="16"/>
      <c r="J84" s="16"/>
    </row>
    <row r="85" spans="1:10" s="13" customFormat="1" x14ac:dyDescent="0.25">
      <c r="A85" s="7"/>
      <c r="B85" s="7"/>
      <c r="C85" s="7"/>
      <c r="D85" s="7"/>
      <c r="E85" s="7"/>
      <c r="F85" s="7"/>
      <c r="G85" s="7"/>
      <c r="H85" s="7"/>
      <c r="I85" s="16"/>
      <c r="J85" s="16"/>
    </row>
    <row r="86" spans="1:10" s="13" customFormat="1" x14ac:dyDescent="0.25">
      <c r="A86" s="7"/>
      <c r="B86" s="7"/>
      <c r="C86" s="7"/>
      <c r="D86" s="7"/>
      <c r="E86" s="7"/>
      <c r="F86" s="7"/>
      <c r="G86" s="7"/>
      <c r="H86" s="7"/>
      <c r="I86" s="16"/>
      <c r="J86" s="16"/>
    </row>
    <row r="87" spans="1:10" s="13" customFormat="1" x14ac:dyDescent="0.25">
      <c r="A87" s="7"/>
      <c r="B87" s="7"/>
      <c r="C87" s="7"/>
      <c r="D87" s="7"/>
      <c r="E87" s="7"/>
      <c r="F87" s="7"/>
      <c r="G87" s="7"/>
      <c r="H87" s="7"/>
      <c r="I87" s="16"/>
      <c r="J87" s="16"/>
    </row>
    <row r="88" spans="1:10" s="13" customFormat="1" x14ac:dyDescent="0.25">
      <c r="A88" s="7"/>
      <c r="B88" s="7"/>
      <c r="C88" s="7"/>
      <c r="D88" s="7"/>
      <c r="E88" s="7"/>
      <c r="F88" s="7"/>
      <c r="G88" s="7"/>
      <c r="H88" s="7"/>
      <c r="I88" s="16"/>
      <c r="J88" s="16"/>
    </row>
    <row r="89" spans="1:10" s="13" customFormat="1" x14ac:dyDescent="0.25">
      <c r="A89" s="7"/>
      <c r="B89" s="7"/>
      <c r="C89" s="7"/>
      <c r="D89" s="7"/>
      <c r="E89" s="7"/>
      <c r="F89" s="7"/>
      <c r="G89" s="7"/>
      <c r="H89" s="7"/>
      <c r="I89" s="16"/>
      <c r="J89" s="16"/>
    </row>
    <row r="90" spans="1:10" s="13" customFormat="1" x14ac:dyDescent="0.25">
      <c r="A90" s="7"/>
      <c r="B90" s="7"/>
      <c r="C90" s="7"/>
      <c r="D90" s="7"/>
      <c r="E90" s="7"/>
      <c r="F90" s="7"/>
      <c r="G90" s="7"/>
      <c r="H90" s="7"/>
      <c r="I90" s="16"/>
      <c r="J90" s="16"/>
    </row>
    <row r="91" spans="1:10" s="13" customFormat="1" x14ac:dyDescent="0.25">
      <c r="A91" s="7"/>
      <c r="B91" s="7"/>
      <c r="C91" s="7"/>
      <c r="D91" s="7"/>
      <c r="E91" s="7"/>
      <c r="F91" s="7"/>
      <c r="G91" s="7"/>
      <c r="H91" s="7"/>
      <c r="I91" s="16"/>
      <c r="J91" s="16"/>
    </row>
    <row r="92" spans="1:10" s="13" customFormat="1" x14ac:dyDescent="0.25">
      <c r="A92" s="7"/>
      <c r="B92" s="7"/>
      <c r="C92" s="7"/>
      <c r="D92" s="7"/>
      <c r="E92" s="7"/>
      <c r="F92" s="7"/>
      <c r="G92" s="7"/>
      <c r="H92" s="7"/>
      <c r="I92" s="16"/>
      <c r="J92" s="16"/>
    </row>
    <row r="93" spans="1:10" s="13" customFormat="1" x14ac:dyDescent="0.25">
      <c r="A93" s="7"/>
      <c r="B93" s="7"/>
      <c r="C93" s="7"/>
      <c r="D93" s="7"/>
      <c r="E93" s="7"/>
      <c r="F93" s="7"/>
      <c r="G93" s="7"/>
      <c r="H93" s="7"/>
      <c r="I93" s="16"/>
      <c r="J93" s="16"/>
    </row>
    <row r="94" spans="1:10" s="13" customFormat="1" x14ac:dyDescent="0.25">
      <c r="A94" s="7"/>
      <c r="B94" s="7"/>
      <c r="C94" s="7"/>
      <c r="D94" s="7"/>
      <c r="E94" s="7"/>
      <c r="F94" s="7"/>
      <c r="G94" s="7"/>
      <c r="H94" s="7"/>
      <c r="I94" s="16"/>
      <c r="J94" s="16"/>
    </row>
    <row r="95" spans="1:10" s="13" customFormat="1" x14ac:dyDescent="0.25">
      <c r="A95" s="7"/>
      <c r="B95" s="7"/>
      <c r="C95" s="7"/>
      <c r="D95" s="7"/>
      <c r="E95" s="7"/>
      <c r="F95" s="7"/>
      <c r="G95" s="7"/>
      <c r="H95" s="7"/>
      <c r="I95" s="16"/>
      <c r="J95" s="16"/>
    </row>
    <row r="96" spans="1:10" s="13" customFormat="1" x14ac:dyDescent="0.25">
      <c r="A96" s="7"/>
      <c r="B96" s="7"/>
      <c r="C96" s="7"/>
      <c r="D96" s="7"/>
      <c r="E96" s="7"/>
      <c r="F96" s="7"/>
      <c r="G96" s="7"/>
      <c r="H96" s="7"/>
      <c r="I96" s="16"/>
      <c r="J96" s="16"/>
    </row>
    <row r="97" spans="1:10" s="13" customFormat="1" x14ac:dyDescent="0.25">
      <c r="A97" s="7"/>
      <c r="B97" s="7"/>
      <c r="C97" s="7"/>
      <c r="D97" s="7"/>
      <c r="E97" s="7"/>
      <c r="F97" s="7"/>
      <c r="G97" s="7"/>
      <c r="H97" s="7"/>
      <c r="I97" s="16"/>
      <c r="J97" s="16"/>
    </row>
    <row r="98" spans="1:10" s="13" customFormat="1" x14ac:dyDescent="0.25">
      <c r="A98" s="7"/>
      <c r="B98" s="7"/>
      <c r="C98" s="7"/>
      <c r="D98" s="7"/>
      <c r="E98" s="7"/>
      <c r="F98" s="7"/>
      <c r="G98" s="7"/>
      <c r="H98" s="7"/>
      <c r="I98" s="16"/>
      <c r="J98" s="16"/>
    </row>
  </sheetData>
  <sortState ref="B23:G29">
    <sortCondition ref="B23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4"/>
  <sheetViews>
    <sheetView workbookViewId="0">
      <selection activeCell="C45" sqref="C45"/>
    </sheetView>
  </sheetViews>
  <sheetFormatPr baseColWidth="10" defaultRowHeight="15" x14ac:dyDescent="0.25"/>
  <cols>
    <col min="1" max="1" width="8.5703125" customWidth="1"/>
    <col min="2" max="2" width="64" customWidth="1"/>
    <col min="3" max="3" width="47.7109375" customWidth="1"/>
    <col min="4" max="4" width="26" customWidth="1"/>
    <col min="5" max="5" width="21.7109375" customWidth="1"/>
    <col min="6" max="6" width="18.85546875" customWidth="1"/>
    <col min="7" max="7" width="22.7109375" customWidth="1"/>
    <col min="8" max="8" width="22.85546875" customWidth="1"/>
  </cols>
  <sheetData>
    <row r="1" spans="1:8" ht="64.5" customHeight="1" x14ac:dyDescent="0.25">
      <c r="A1" s="369" t="s">
        <v>173</v>
      </c>
      <c r="B1" s="20" t="s">
        <v>2299</v>
      </c>
      <c r="C1" s="28" t="s">
        <v>0</v>
      </c>
      <c r="D1" s="29" t="s">
        <v>1</v>
      </c>
      <c r="E1" s="28" t="s">
        <v>34</v>
      </c>
      <c r="F1" s="21" t="s">
        <v>6</v>
      </c>
      <c r="G1" s="30" t="s">
        <v>33</v>
      </c>
    </row>
    <row r="2" spans="1:8" x14ac:dyDescent="0.25">
      <c r="A2">
        <v>1</v>
      </c>
      <c r="B2" s="64" t="s">
        <v>2304</v>
      </c>
      <c r="C2" s="64" t="s">
        <v>2305</v>
      </c>
      <c r="D2" s="65" t="s">
        <v>2306</v>
      </c>
      <c r="E2" s="68" t="s">
        <v>2307</v>
      </c>
      <c r="F2" s="149" t="s">
        <v>300</v>
      </c>
      <c r="G2" s="68">
        <v>1</v>
      </c>
    </row>
    <row r="3" spans="1:8" x14ac:dyDescent="0.25">
      <c r="A3">
        <f>+A2+1</f>
        <v>2</v>
      </c>
      <c r="B3" s="64" t="s">
        <v>2308</v>
      </c>
      <c r="C3" s="64" t="s">
        <v>2309</v>
      </c>
      <c r="D3" s="65" t="s">
        <v>1659</v>
      </c>
      <c r="E3" s="68">
        <v>2007</v>
      </c>
      <c r="F3" s="68"/>
      <c r="G3" s="68">
        <v>3</v>
      </c>
    </row>
    <row r="4" spans="1:8" x14ac:dyDescent="0.25">
      <c r="A4">
        <f t="shared" ref="A4:A5" si="0">+A3+1</f>
        <v>3</v>
      </c>
      <c r="B4" s="64" t="s">
        <v>2310</v>
      </c>
      <c r="C4" s="64" t="s">
        <v>2311</v>
      </c>
      <c r="D4" s="65" t="s">
        <v>1659</v>
      </c>
      <c r="E4" s="68">
        <v>2008</v>
      </c>
      <c r="F4" s="68"/>
      <c r="G4" s="68">
        <v>2</v>
      </c>
    </row>
    <row r="5" spans="1:8" x14ac:dyDescent="0.25">
      <c r="A5">
        <f t="shared" si="0"/>
        <v>4</v>
      </c>
      <c r="B5" s="64" t="s">
        <v>2300</v>
      </c>
      <c r="C5" s="64" t="s">
        <v>2301</v>
      </c>
      <c r="D5" s="65" t="s">
        <v>2302</v>
      </c>
      <c r="E5" s="68" t="s">
        <v>2303</v>
      </c>
      <c r="F5" s="149" t="s">
        <v>300</v>
      </c>
      <c r="G5" s="68">
        <v>2</v>
      </c>
      <c r="H5" s="31" t="s">
        <v>325</v>
      </c>
    </row>
    <row r="6" spans="1:8" ht="18.75" x14ac:dyDescent="0.3">
      <c r="B6" s="7"/>
      <c r="C6" s="7"/>
      <c r="D6" s="7"/>
      <c r="E6" s="7"/>
      <c r="F6" s="7"/>
      <c r="G6" s="304">
        <f>SUM(G2:G5)</f>
        <v>8</v>
      </c>
    </row>
    <row r="7" spans="1:8" x14ac:dyDescent="0.25">
      <c r="A7">
        <f>+A5+1</f>
        <v>5</v>
      </c>
      <c r="B7" s="64" t="s">
        <v>2312</v>
      </c>
      <c r="C7" s="64" t="s">
        <v>2313</v>
      </c>
      <c r="D7" s="65" t="s">
        <v>2314</v>
      </c>
      <c r="E7" s="68" t="s">
        <v>2315</v>
      </c>
      <c r="F7" s="151" t="s">
        <v>62</v>
      </c>
      <c r="G7" s="68">
        <v>2</v>
      </c>
      <c r="H7" s="31" t="s">
        <v>100</v>
      </c>
    </row>
    <row r="8" spans="1:8" ht="18.75" x14ac:dyDescent="0.3">
      <c r="B8" s="1"/>
      <c r="C8" s="1"/>
      <c r="D8" s="1"/>
      <c r="E8" s="1"/>
      <c r="F8" s="1"/>
      <c r="G8" s="303">
        <f>SUM(G7)</f>
        <v>2</v>
      </c>
    </row>
    <row r="9" spans="1:8" ht="18" customHeight="1" x14ac:dyDescent="0.25">
      <c r="A9">
        <f>+A7+1</f>
        <v>6</v>
      </c>
      <c r="B9" s="293" t="s">
        <v>2316</v>
      </c>
      <c r="C9" s="293" t="s">
        <v>2317</v>
      </c>
      <c r="D9" s="260" t="s">
        <v>2318</v>
      </c>
      <c r="E9" s="262" t="s">
        <v>2319</v>
      </c>
      <c r="F9" s="262" t="s">
        <v>62</v>
      </c>
      <c r="G9" s="262">
        <v>2</v>
      </c>
      <c r="H9" s="476" t="s">
        <v>2320</v>
      </c>
    </row>
    <row r="10" spans="1:8" ht="18.75" x14ac:dyDescent="0.3">
      <c r="B10" s="1"/>
      <c r="C10" s="1"/>
      <c r="D10" s="1"/>
      <c r="E10" s="1"/>
      <c r="F10" s="1"/>
      <c r="G10" s="303">
        <f>SUM(G9)</f>
        <v>2</v>
      </c>
    </row>
    <row r="11" spans="1:8" x14ac:dyDescent="0.25">
      <c r="A11">
        <f>+A9+1</f>
        <v>7</v>
      </c>
      <c r="B11" s="64" t="s">
        <v>2325</v>
      </c>
      <c r="C11" s="64" t="s">
        <v>2326</v>
      </c>
      <c r="D11" s="65" t="s">
        <v>2323</v>
      </c>
      <c r="E11" s="68" t="s">
        <v>2327</v>
      </c>
      <c r="F11" s="68" t="s">
        <v>62</v>
      </c>
      <c r="G11" s="68">
        <v>1</v>
      </c>
    </row>
    <row r="12" spans="1:8" x14ac:dyDescent="0.25">
      <c r="A12">
        <f t="shared" ref="A12:A14" si="1">+A11+1</f>
        <v>8</v>
      </c>
      <c r="B12" s="64" t="s">
        <v>2328</v>
      </c>
      <c r="C12" s="64" t="s">
        <v>2329</v>
      </c>
      <c r="D12" s="65" t="s">
        <v>2323</v>
      </c>
      <c r="E12" s="68" t="s">
        <v>2330</v>
      </c>
      <c r="F12" s="68" t="s">
        <v>300</v>
      </c>
      <c r="G12" s="68">
        <v>2</v>
      </c>
    </row>
    <row r="13" spans="1:8" x14ac:dyDescent="0.25">
      <c r="A13">
        <f t="shared" si="1"/>
        <v>9</v>
      </c>
      <c r="B13" s="64" t="s">
        <v>2321</v>
      </c>
      <c r="C13" s="64" t="s">
        <v>2322</v>
      </c>
      <c r="D13" s="65" t="s">
        <v>2323</v>
      </c>
      <c r="E13" s="68" t="s">
        <v>2324</v>
      </c>
      <c r="F13" s="68" t="s">
        <v>62</v>
      </c>
      <c r="G13" s="68">
        <v>3</v>
      </c>
    </row>
    <row r="14" spans="1:8" x14ac:dyDescent="0.25">
      <c r="A14">
        <f t="shared" si="1"/>
        <v>10</v>
      </c>
      <c r="B14" s="64" t="s">
        <v>2331</v>
      </c>
      <c r="C14" s="64" t="s">
        <v>2332</v>
      </c>
      <c r="D14" s="65" t="s">
        <v>2323</v>
      </c>
      <c r="E14" s="68" t="s">
        <v>2333</v>
      </c>
      <c r="F14" s="68" t="s">
        <v>300</v>
      </c>
      <c r="G14" s="68">
        <v>3</v>
      </c>
      <c r="H14" s="477" t="s">
        <v>98</v>
      </c>
    </row>
    <row r="15" spans="1:8" ht="18.75" x14ac:dyDescent="0.3">
      <c r="B15" s="7"/>
      <c r="C15" s="7"/>
      <c r="D15" s="7"/>
      <c r="E15" s="7"/>
      <c r="F15" s="7"/>
      <c r="G15" s="304">
        <f>SUM(G11:G14)</f>
        <v>9</v>
      </c>
    </row>
    <row r="16" spans="1:8" x14ac:dyDescent="0.25">
      <c r="A16">
        <f>+A14+1</f>
        <v>11</v>
      </c>
      <c r="B16" s="293" t="s">
        <v>2339</v>
      </c>
      <c r="C16" s="293" t="s">
        <v>2340</v>
      </c>
      <c r="D16" s="260" t="s">
        <v>1659</v>
      </c>
      <c r="E16" s="262">
        <v>2011</v>
      </c>
      <c r="F16" s="262"/>
      <c r="G16" s="262">
        <v>2</v>
      </c>
    </row>
    <row r="17" spans="1:8" x14ac:dyDescent="0.25">
      <c r="A17">
        <f t="shared" ref="A17:A20" si="2">+A16+1</f>
        <v>12</v>
      </c>
      <c r="B17" s="293" t="s">
        <v>2336</v>
      </c>
      <c r="C17" s="293" t="s">
        <v>2337</v>
      </c>
      <c r="D17" s="260" t="s">
        <v>1659</v>
      </c>
      <c r="E17" s="262">
        <v>2013</v>
      </c>
      <c r="F17" s="262"/>
      <c r="G17" s="262">
        <v>2</v>
      </c>
    </row>
    <row r="18" spans="1:8" x14ac:dyDescent="0.25">
      <c r="A18">
        <f t="shared" si="2"/>
        <v>13</v>
      </c>
      <c r="B18" s="293" t="s">
        <v>2341</v>
      </c>
      <c r="C18" s="293" t="s">
        <v>2342</v>
      </c>
      <c r="D18" s="260" t="s">
        <v>1659</v>
      </c>
      <c r="E18" s="262">
        <v>2008</v>
      </c>
      <c r="F18" s="262"/>
      <c r="G18" s="262">
        <v>2</v>
      </c>
    </row>
    <row r="19" spans="1:8" x14ac:dyDescent="0.25">
      <c r="A19">
        <f t="shared" si="2"/>
        <v>14</v>
      </c>
      <c r="B19" s="293" t="s">
        <v>2338</v>
      </c>
      <c r="C19" s="293" t="s">
        <v>2311</v>
      </c>
      <c r="D19" s="260" t="s">
        <v>1659</v>
      </c>
      <c r="E19" s="262">
        <v>2008</v>
      </c>
      <c r="F19" s="262"/>
      <c r="G19" s="262">
        <v>3</v>
      </c>
    </row>
    <row r="20" spans="1:8" x14ac:dyDescent="0.25">
      <c r="A20">
        <f t="shared" si="2"/>
        <v>15</v>
      </c>
      <c r="B20" s="293" t="s">
        <v>2334</v>
      </c>
      <c r="C20" s="293" t="s">
        <v>2335</v>
      </c>
      <c r="D20" s="260" t="s">
        <v>1659</v>
      </c>
      <c r="E20" s="262">
        <v>2014</v>
      </c>
      <c r="F20" s="262"/>
      <c r="G20" s="262">
        <v>2</v>
      </c>
      <c r="H20" s="31" t="s">
        <v>162</v>
      </c>
    </row>
    <row r="21" spans="1:8" ht="18.75" x14ac:dyDescent="0.3">
      <c r="A21" s="478">
        <f>+A20</f>
        <v>15</v>
      </c>
      <c r="B21" s="1"/>
      <c r="C21" s="1"/>
      <c r="D21" s="1"/>
      <c r="E21" s="1"/>
      <c r="F21" s="1"/>
      <c r="G21" s="303">
        <f>SUM(G16:G20)</f>
        <v>11</v>
      </c>
    </row>
    <row r="23" spans="1:8" ht="18.75" x14ac:dyDescent="0.3">
      <c r="E23" s="81" t="s">
        <v>173</v>
      </c>
      <c r="F23" s="81" t="s">
        <v>99</v>
      </c>
      <c r="G23" s="81" t="s">
        <v>172</v>
      </c>
    </row>
    <row r="24" spans="1:8" ht="18.75" x14ac:dyDescent="0.3">
      <c r="E24" s="7"/>
      <c r="F24" s="82">
        <f>+A21</f>
        <v>15</v>
      </c>
      <c r="G24" s="83">
        <f>+G6+G8+G10+G15+G21</f>
        <v>32</v>
      </c>
    </row>
  </sheetData>
  <sortState ref="B16:G20">
    <sortCondition ref="B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2"/>
  <sheetViews>
    <sheetView workbookViewId="0">
      <selection activeCell="B63" sqref="B63"/>
    </sheetView>
  </sheetViews>
  <sheetFormatPr baseColWidth="10" defaultRowHeight="15" x14ac:dyDescent="0.25"/>
  <cols>
    <col min="1" max="1" width="8.5703125" style="1" customWidth="1"/>
    <col min="2" max="2" width="55.85546875" style="1" customWidth="1"/>
    <col min="3" max="3" width="33.7109375" style="8" customWidth="1"/>
    <col min="4" max="4" width="24.28515625" style="1" customWidth="1"/>
    <col min="5" max="5" width="23.7109375" style="1" customWidth="1"/>
    <col min="6" max="6" width="18.42578125" style="8" customWidth="1"/>
    <col min="7" max="7" width="15.7109375" style="1" customWidth="1"/>
    <col min="8" max="8" width="15.42578125" style="1" customWidth="1"/>
    <col min="9" max="16384" width="11.42578125" style="1"/>
  </cols>
  <sheetData>
    <row r="1" spans="1:9" ht="30" x14ac:dyDescent="0.25">
      <c r="A1" s="84" t="s">
        <v>173</v>
      </c>
      <c r="B1" s="28" t="s">
        <v>102</v>
      </c>
      <c r="C1" s="28" t="s">
        <v>0</v>
      </c>
      <c r="D1" s="29" t="s">
        <v>1</v>
      </c>
      <c r="E1" s="20" t="s">
        <v>34</v>
      </c>
      <c r="F1" s="21" t="s">
        <v>6</v>
      </c>
      <c r="G1" s="30" t="s">
        <v>33</v>
      </c>
      <c r="H1" s="40"/>
    </row>
    <row r="2" spans="1:9" x14ac:dyDescent="0.25">
      <c r="A2" s="42">
        <v>1</v>
      </c>
      <c r="B2" s="85" t="s">
        <v>186</v>
      </c>
      <c r="C2" s="86" t="s">
        <v>187</v>
      </c>
      <c r="D2" s="86" t="s">
        <v>188</v>
      </c>
      <c r="E2" s="88" t="s">
        <v>189</v>
      </c>
      <c r="F2" s="87" t="s">
        <v>2586</v>
      </c>
      <c r="G2" s="88">
        <v>3</v>
      </c>
      <c r="H2" s="41"/>
    </row>
    <row r="3" spans="1:9" x14ac:dyDescent="0.25">
      <c r="A3" s="42">
        <f>+A2+1</f>
        <v>2</v>
      </c>
      <c r="B3" s="85" t="s">
        <v>174</v>
      </c>
      <c r="C3" s="86" t="s">
        <v>175</v>
      </c>
      <c r="D3" s="86" t="s">
        <v>176</v>
      </c>
      <c r="E3" s="88" t="s">
        <v>177</v>
      </c>
      <c r="F3" s="87" t="s">
        <v>2586</v>
      </c>
      <c r="G3" s="88">
        <v>3</v>
      </c>
      <c r="H3" s="41"/>
    </row>
    <row r="4" spans="1:9" x14ac:dyDescent="0.25">
      <c r="A4" s="42">
        <f t="shared" ref="A4:A5" si="0">+A3+1</f>
        <v>3</v>
      </c>
      <c r="B4" s="85" t="s">
        <v>182</v>
      </c>
      <c r="C4" s="86" t="s">
        <v>183</v>
      </c>
      <c r="D4" s="86" t="s">
        <v>184</v>
      </c>
      <c r="E4" s="88" t="s">
        <v>185</v>
      </c>
      <c r="F4" s="87" t="s">
        <v>2586</v>
      </c>
      <c r="G4" s="88">
        <v>3</v>
      </c>
      <c r="H4" s="41"/>
    </row>
    <row r="5" spans="1:9" x14ac:dyDescent="0.25">
      <c r="A5" s="42">
        <f t="shared" si="0"/>
        <v>4</v>
      </c>
      <c r="B5" s="85" t="s">
        <v>178</v>
      </c>
      <c r="C5" s="86" t="s">
        <v>179</v>
      </c>
      <c r="D5" s="86" t="s">
        <v>180</v>
      </c>
      <c r="E5" s="88" t="s">
        <v>181</v>
      </c>
      <c r="F5" s="87" t="s">
        <v>2586</v>
      </c>
      <c r="G5" s="88">
        <v>3</v>
      </c>
      <c r="H5" s="41"/>
    </row>
    <row r="6" spans="1:9" ht="21" x14ac:dyDescent="0.35">
      <c r="A6" s="42"/>
      <c r="B6" s="94"/>
      <c r="C6" s="95"/>
      <c r="D6" s="95"/>
      <c r="E6" s="569"/>
      <c r="F6" s="96"/>
      <c r="G6" s="93">
        <f>SUM(G2:G5)</f>
        <v>12</v>
      </c>
      <c r="H6" s="31" t="s">
        <v>59</v>
      </c>
    </row>
    <row r="7" spans="1:9" x14ac:dyDescent="0.25">
      <c r="A7" s="43">
        <f>+A5+1</f>
        <v>5</v>
      </c>
      <c r="B7" s="89" t="s">
        <v>190</v>
      </c>
      <c r="C7" s="90" t="s">
        <v>191</v>
      </c>
      <c r="D7" s="90" t="s">
        <v>192</v>
      </c>
      <c r="E7" s="92" t="s">
        <v>193</v>
      </c>
      <c r="F7" s="87" t="s">
        <v>2586</v>
      </c>
      <c r="G7" s="91">
        <v>2</v>
      </c>
      <c r="H7" s="41"/>
    </row>
    <row r="8" spans="1:9" x14ac:dyDescent="0.25">
      <c r="A8" s="42">
        <f>+A7+1</f>
        <v>6</v>
      </c>
      <c r="B8" s="89" t="s">
        <v>194</v>
      </c>
      <c r="C8" s="90" t="s">
        <v>195</v>
      </c>
      <c r="D8" s="90" t="s">
        <v>196</v>
      </c>
      <c r="E8" s="92" t="s">
        <v>197</v>
      </c>
      <c r="F8" s="87" t="s">
        <v>2586</v>
      </c>
      <c r="G8" s="92">
        <v>3</v>
      </c>
      <c r="H8" s="41"/>
    </row>
    <row r="9" spans="1:9" ht="21" x14ac:dyDescent="0.35">
      <c r="A9" s="42"/>
      <c r="B9" s="94"/>
      <c r="C9" s="95"/>
      <c r="D9" s="95"/>
      <c r="E9" s="569"/>
      <c r="F9" s="96"/>
      <c r="G9" s="97">
        <f>SUM(G7:G8)</f>
        <v>5</v>
      </c>
      <c r="H9" s="31" t="s">
        <v>100</v>
      </c>
      <c r="I9" s="59"/>
    </row>
    <row r="10" spans="1:9" x14ac:dyDescent="0.25">
      <c r="A10" s="43">
        <f>+A8+1</f>
        <v>7</v>
      </c>
      <c r="B10" s="89" t="s">
        <v>198</v>
      </c>
      <c r="C10" s="90" t="s">
        <v>199</v>
      </c>
      <c r="D10" s="90" t="s">
        <v>200</v>
      </c>
      <c r="E10" s="92" t="s">
        <v>201</v>
      </c>
      <c r="F10" s="87" t="s">
        <v>2586</v>
      </c>
      <c r="G10" s="92">
        <v>3</v>
      </c>
      <c r="H10" s="41"/>
    </row>
    <row r="11" spans="1:9" x14ac:dyDescent="0.25">
      <c r="A11" s="42">
        <f>+A10+1</f>
        <v>8</v>
      </c>
      <c r="B11" s="89" t="s">
        <v>206</v>
      </c>
      <c r="C11" s="90" t="s">
        <v>207</v>
      </c>
      <c r="D11" s="90" t="s">
        <v>208</v>
      </c>
      <c r="E11" s="92" t="s">
        <v>209</v>
      </c>
      <c r="F11" s="87" t="s">
        <v>2586</v>
      </c>
      <c r="G11" s="92">
        <v>3</v>
      </c>
      <c r="H11" s="41"/>
    </row>
    <row r="12" spans="1:9" x14ac:dyDescent="0.25">
      <c r="A12" s="42">
        <f t="shared" ref="A12:A13" si="1">+A11+1</f>
        <v>9</v>
      </c>
      <c r="B12" s="89" t="s">
        <v>210</v>
      </c>
      <c r="C12" s="90" t="s">
        <v>211</v>
      </c>
      <c r="D12" s="90" t="s">
        <v>212</v>
      </c>
      <c r="E12" s="92" t="s">
        <v>189</v>
      </c>
      <c r="F12" s="87" t="s">
        <v>2586</v>
      </c>
      <c r="G12" s="92">
        <v>3</v>
      </c>
      <c r="H12" s="41"/>
    </row>
    <row r="13" spans="1:9" x14ac:dyDescent="0.25">
      <c r="A13" s="42">
        <f t="shared" si="1"/>
        <v>10</v>
      </c>
      <c r="B13" s="98" t="s">
        <v>202</v>
      </c>
      <c r="C13" s="99" t="s">
        <v>203</v>
      </c>
      <c r="D13" s="91" t="s">
        <v>204</v>
      </c>
      <c r="E13" s="91" t="s">
        <v>205</v>
      </c>
      <c r="F13" s="87" t="s">
        <v>2586</v>
      </c>
      <c r="G13" s="91">
        <v>2</v>
      </c>
      <c r="H13" s="41"/>
    </row>
    <row r="14" spans="1:9" ht="21" x14ac:dyDescent="0.35">
      <c r="A14" s="42"/>
      <c r="B14" s="94"/>
      <c r="C14" s="95"/>
      <c r="D14" s="95"/>
      <c r="E14" s="569"/>
      <c r="F14" s="96"/>
      <c r="G14" s="93">
        <f>SUM(G10:G13)</f>
        <v>11</v>
      </c>
      <c r="H14" s="31" t="s">
        <v>94</v>
      </c>
      <c r="I14" s="59"/>
    </row>
    <row r="15" spans="1:9" x14ac:dyDescent="0.25">
      <c r="A15" s="43">
        <f>+A13+1</f>
        <v>11</v>
      </c>
      <c r="B15" s="89" t="s">
        <v>213</v>
      </c>
      <c r="C15" s="90" t="s">
        <v>214</v>
      </c>
      <c r="D15" s="90" t="s">
        <v>215</v>
      </c>
      <c r="E15" s="92" t="s">
        <v>216</v>
      </c>
      <c r="F15" s="87" t="s">
        <v>2586</v>
      </c>
      <c r="G15" s="92">
        <v>3</v>
      </c>
      <c r="H15" s="41"/>
    </row>
    <row r="16" spans="1:9" x14ac:dyDescent="0.25">
      <c r="A16" s="42">
        <f>+A15+1</f>
        <v>12</v>
      </c>
      <c r="B16" s="89" t="s">
        <v>217</v>
      </c>
      <c r="C16" s="90" t="s">
        <v>218</v>
      </c>
      <c r="D16" s="90" t="s">
        <v>188</v>
      </c>
      <c r="E16" s="92" t="s">
        <v>189</v>
      </c>
      <c r="F16" s="87" t="s">
        <v>2586</v>
      </c>
      <c r="G16" s="92">
        <v>3</v>
      </c>
      <c r="H16" s="41"/>
    </row>
    <row r="17" spans="1:9" ht="21" x14ac:dyDescent="0.35">
      <c r="A17" s="42"/>
      <c r="B17" s="47"/>
      <c r="C17" s="44"/>
      <c r="D17" s="44"/>
      <c r="E17" s="43"/>
      <c r="F17" s="104"/>
      <c r="G17" s="103">
        <f>SUM(G15:G16)</f>
        <v>6</v>
      </c>
      <c r="H17" s="31" t="s">
        <v>98</v>
      </c>
      <c r="I17" s="59"/>
    </row>
    <row r="18" spans="1:9" x14ac:dyDescent="0.25">
      <c r="A18" s="43">
        <f>+A16+1</f>
        <v>13</v>
      </c>
      <c r="B18" s="89" t="s">
        <v>219</v>
      </c>
      <c r="C18" s="90" t="s">
        <v>220</v>
      </c>
      <c r="D18" s="90" t="s">
        <v>221</v>
      </c>
      <c r="E18" s="92" t="s">
        <v>222</v>
      </c>
      <c r="F18" s="87" t="s">
        <v>2586</v>
      </c>
      <c r="G18" s="101">
        <v>3</v>
      </c>
      <c r="H18" s="41"/>
    </row>
    <row r="19" spans="1:9" x14ac:dyDescent="0.25">
      <c r="A19" s="42">
        <f>+A18+1</f>
        <v>14</v>
      </c>
      <c r="B19" s="89" t="s">
        <v>236</v>
      </c>
      <c r="C19" s="90" t="s">
        <v>237</v>
      </c>
      <c r="D19" s="90" t="s">
        <v>238</v>
      </c>
      <c r="E19" s="92" t="s">
        <v>239</v>
      </c>
      <c r="F19" s="87" t="s">
        <v>2586</v>
      </c>
      <c r="G19" s="101">
        <v>3</v>
      </c>
      <c r="H19" s="41"/>
    </row>
    <row r="20" spans="1:9" x14ac:dyDescent="0.25">
      <c r="A20" s="42">
        <f t="shared" ref="A20:A25" si="2">+A19+1</f>
        <v>15</v>
      </c>
      <c r="B20" s="89" t="s">
        <v>233</v>
      </c>
      <c r="C20" s="90" t="s">
        <v>234</v>
      </c>
      <c r="D20" s="90" t="s">
        <v>180</v>
      </c>
      <c r="E20" s="92" t="s">
        <v>235</v>
      </c>
      <c r="F20" s="87" t="s">
        <v>2586</v>
      </c>
      <c r="G20" s="101">
        <v>4</v>
      </c>
      <c r="H20" s="41"/>
    </row>
    <row r="21" spans="1:9" x14ac:dyDescent="0.25">
      <c r="A21" s="42">
        <f t="shared" si="2"/>
        <v>16</v>
      </c>
      <c r="B21" s="89" t="s">
        <v>210</v>
      </c>
      <c r="C21" s="90" t="s">
        <v>243</v>
      </c>
      <c r="D21" s="90" t="s">
        <v>80</v>
      </c>
      <c r="E21" s="92" t="s">
        <v>244</v>
      </c>
      <c r="F21" s="87" t="s">
        <v>2586</v>
      </c>
      <c r="G21" s="101">
        <v>3</v>
      </c>
      <c r="H21" s="41"/>
    </row>
    <row r="22" spans="1:9" x14ac:dyDescent="0.25">
      <c r="A22" s="42">
        <f t="shared" si="2"/>
        <v>17</v>
      </c>
      <c r="B22" s="89" t="s">
        <v>240</v>
      </c>
      <c r="C22" s="90" t="s">
        <v>241</v>
      </c>
      <c r="D22" s="90" t="s">
        <v>80</v>
      </c>
      <c r="E22" s="92" t="s">
        <v>242</v>
      </c>
      <c r="F22" s="87" t="s">
        <v>2586</v>
      </c>
      <c r="G22" s="101">
        <v>3</v>
      </c>
      <c r="H22" s="41"/>
    </row>
    <row r="23" spans="1:9" x14ac:dyDescent="0.25">
      <c r="A23" s="42">
        <f t="shared" si="2"/>
        <v>18</v>
      </c>
      <c r="B23" s="89" t="s">
        <v>229</v>
      </c>
      <c r="C23" s="90" t="s">
        <v>230</v>
      </c>
      <c r="D23" s="90" t="s">
        <v>231</v>
      </c>
      <c r="E23" s="92" t="s">
        <v>232</v>
      </c>
      <c r="F23" s="87" t="s">
        <v>2586</v>
      </c>
      <c r="G23" s="101">
        <v>3</v>
      </c>
      <c r="H23" s="41"/>
    </row>
    <row r="24" spans="1:9" x14ac:dyDescent="0.25">
      <c r="A24" s="42">
        <f t="shared" si="2"/>
        <v>19</v>
      </c>
      <c r="B24" s="89" t="s">
        <v>223</v>
      </c>
      <c r="C24" s="90" t="s">
        <v>224</v>
      </c>
      <c r="D24" s="90" t="s">
        <v>221</v>
      </c>
      <c r="E24" s="92" t="s">
        <v>225</v>
      </c>
      <c r="F24" s="87" t="s">
        <v>2586</v>
      </c>
      <c r="G24" s="101">
        <v>3</v>
      </c>
      <c r="H24" s="41"/>
    </row>
    <row r="25" spans="1:9" x14ac:dyDescent="0.25">
      <c r="A25" s="42">
        <f t="shared" si="2"/>
        <v>20</v>
      </c>
      <c r="B25" s="89" t="s">
        <v>226</v>
      </c>
      <c r="C25" s="90" t="s">
        <v>227</v>
      </c>
      <c r="D25" s="90" t="s">
        <v>80</v>
      </c>
      <c r="E25" s="92" t="s">
        <v>228</v>
      </c>
      <c r="F25" s="87" t="s">
        <v>2586</v>
      </c>
      <c r="G25" s="101">
        <v>3</v>
      </c>
      <c r="H25" s="41"/>
    </row>
    <row r="26" spans="1:9" ht="21" x14ac:dyDescent="0.35">
      <c r="A26" s="371">
        <f>+A25</f>
        <v>20</v>
      </c>
      <c r="B26" s="47"/>
      <c r="C26" s="44"/>
      <c r="D26" s="44"/>
      <c r="E26" s="44"/>
      <c r="F26" s="104"/>
      <c r="G26" s="102">
        <f>SUM(G18:G25)</f>
        <v>25</v>
      </c>
      <c r="H26" s="59" t="s">
        <v>162</v>
      </c>
    </row>
    <row r="27" spans="1:9" x14ac:dyDescent="0.25">
      <c r="A27" s="11"/>
    </row>
    <row r="28" spans="1:9" ht="18.75" x14ac:dyDescent="0.3">
      <c r="A28" s="42"/>
      <c r="B28" s="41"/>
      <c r="C28" s="42"/>
      <c r="D28" s="41"/>
      <c r="E28" s="81" t="s">
        <v>173</v>
      </c>
      <c r="F28" s="81" t="s">
        <v>99</v>
      </c>
      <c r="G28" s="81" t="s">
        <v>172</v>
      </c>
      <c r="H28" s="41"/>
    </row>
    <row r="29" spans="1:9" ht="18.75" x14ac:dyDescent="0.3">
      <c r="A29" s="42"/>
      <c r="B29" s="41"/>
      <c r="C29" s="42"/>
      <c r="D29" s="41"/>
      <c r="E29" s="41"/>
      <c r="F29" s="82">
        <f>+A25</f>
        <v>20</v>
      </c>
      <c r="G29" s="82">
        <f>+G6+G9+G14+G17+G26</f>
        <v>59</v>
      </c>
      <c r="H29" s="41"/>
    </row>
    <row r="30" spans="1:9" s="2" customFormat="1" x14ac:dyDescent="0.25">
      <c r="A30" s="42"/>
      <c r="B30" s="41"/>
      <c r="C30" s="42"/>
      <c r="D30" s="41"/>
      <c r="E30" s="41"/>
      <c r="F30" s="42"/>
      <c r="G30" s="41"/>
      <c r="H30" s="41"/>
    </row>
    <row r="31" spans="1:9" x14ac:dyDescent="0.25">
      <c r="A31" s="370"/>
      <c r="B31" s="120" t="s">
        <v>467</v>
      </c>
      <c r="C31" s="120" t="s">
        <v>246</v>
      </c>
      <c r="D31" s="107"/>
      <c r="E31" s="108"/>
      <c r="F31" s="107" t="s">
        <v>289</v>
      </c>
      <c r="G31" s="107"/>
      <c r="H31" s="41"/>
    </row>
    <row r="32" spans="1:9" x14ac:dyDescent="0.25">
      <c r="A32" s="357" t="s">
        <v>250</v>
      </c>
      <c r="B32" s="121" t="s">
        <v>247</v>
      </c>
      <c r="C32" s="121"/>
      <c r="D32" s="121" t="s">
        <v>248</v>
      </c>
      <c r="E32" s="185" t="s">
        <v>481</v>
      </c>
      <c r="F32" s="121" t="s">
        <v>290</v>
      </c>
      <c r="G32" s="121" t="s">
        <v>249</v>
      </c>
      <c r="H32" s="41"/>
    </row>
    <row r="33" spans="1:8" x14ac:dyDescent="0.25">
      <c r="A33" s="589">
        <v>1</v>
      </c>
      <c r="B33" s="588" t="s">
        <v>3807</v>
      </c>
      <c r="C33" s="586" t="s">
        <v>3782</v>
      </c>
      <c r="D33" s="586" t="s">
        <v>3761</v>
      </c>
      <c r="E33" s="587">
        <v>2003</v>
      </c>
      <c r="F33" s="87" t="s">
        <v>2586</v>
      </c>
      <c r="G33" s="586">
        <v>1</v>
      </c>
      <c r="H33" s="41"/>
    </row>
    <row r="34" spans="1:8" x14ac:dyDescent="0.25">
      <c r="A34" s="324">
        <f>+A33+1</f>
        <v>2</v>
      </c>
      <c r="B34" s="78" t="s">
        <v>3815</v>
      </c>
      <c r="C34" s="213" t="s">
        <v>3819</v>
      </c>
      <c r="D34" s="209" t="s">
        <v>1519</v>
      </c>
      <c r="E34" s="210">
        <v>2014</v>
      </c>
      <c r="F34" s="87" t="s">
        <v>2586</v>
      </c>
      <c r="G34" s="210">
        <v>2</v>
      </c>
      <c r="H34" s="41"/>
    </row>
    <row r="35" spans="1:8" x14ac:dyDescent="0.25">
      <c r="A35" s="324">
        <f t="shared" ref="A35:A78" si="3">+A34+1</f>
        <v>3</v>
      </c>
      <c r="B35" s="78" t="s">
        <v>3828</v>
      </c>
      <c r="C35" s="237" t="s">
        <v>1644</v>
      </c>
      <c r="D35" s="209" t="s">
        <v>3810</v>
      </c>
      <c r="E35" s="210">
        <v>2015</v>
      </c>
      <c r="F35" s="87" t="s">
        <v>2586</v>
      </c>
      <c r="G35" s="210">
        <v>2</v>
      </c>
      <c r="H35" s="41"/>
    </row>
    <row r="36" spans="1:8" ht="30" x14ac:dyDescent="0.25">
      <c r="A36" s="324">
        <f t="shared" si="3"/>
        <v>4</v>
      </c>
      <c r="B36" s="78" t="s">
        <v>3651</v>
      </c>
      <c r="C36" s="237" t="s">
        <v>3652</v>
      </c>
      <c r="D36" s="209" t="s">
        <v>1561</v>
      </c>
      <c r="E36" s="210">
        <v>2005</v>
      </c>
      <c r="F36" s="87" t="s">
        <v>2586</v>
      </c>
      <c r="G36" s="210">
        <v>3</v>
      </c>
      <c r="H36" s="41"/>
    </row>
    <row r="37" spans="1:8" x14ac:dyDescent="0.25">
      <c r="A37" s="324">
        <f t="shared" si="3"/>
        <v>5</v>
      </c>
      <c r="B37" s="112" t="s">
        <v>3768</v>
      </c>
      <c r="C37" s="129" t="s">
        <v>3769</v>
      </c>
      <c r="D37" s="209" t="s">
        <v>3646</v>
      </c>
      <c r="E37" s="210">
        <v>1997</v>
      </c>
      <c r="F37" s="87" t="s">
        <v>2586</v>
      </c>
      <c r="G37" s="210">
        <v>2</v>
      </c>
      <c r="H37" s="41"/>
    </row>
    <row r="38" spans="1:8" x14ac:dyDescent="0.25">
      <c r="A38" s="324">
        <f t="shared" si="3"/>
        <v>6</v>
      </c>
      <c r="B38" s="112" t="s">
        <v>3749</v>
      </c>
      <c r="C38" s="129" t="s">
        <v>3750</v>
      </c>
      <c r="D38" s="209" t="s">
        <v>1519</v>
      </c>
      <c r="E38" s="210">
        <v>1969</v>
      </c>
      <c r="F38" s="87" t="s">
        <v>2586</v>
      </c>
      <c r="G38" s="210">
        <v>2</v>
      </c>
      <c r="H38" s="41"/>
    </row>
    <row r="39" spans="1:8" x14ac:dyDescent="0.25">
      <c r="A39" s="324">
        <f t="shared" si="3"/>
        <v>7</v>
      </c>
      <c r="B39" s="195" t="s">
        <v>468</v>
      </c>
      <c r="C39" s="129" t="s">
        <v>3653</v>
      </c>
      <c r="D39" s="209" t="s">
        <v>3464</v>
      </c>
      <c r="E39" s="210">
        <v>2009</v>
      </c>
      <c r="F39" s="87" t="s">
        <v>2586</v>
      </c>
      <c r="G39" s="210">
        <v>3</v>
      </c>
      <c r="H39" s="41"/>
    </row>
    <row r="40" spans="1:8" x14ac:dyDescent="0.25">
      <c r="A40" s="324">
        <f t="shared" si="3"/>
        <v>8</v>
      </c>
      <c r="B40" s="112" t="s">
        <v>469</v>
      </c>
      <c r="C40" s="129" t="s">
        <v>3654</v>
      </c>
      <c r="D40" s="209" t="s">
        <v>3464</v>
      </c>
      <c r="E40" s="210">
        <v>2011</v>
      </c>
      <c r="F40" s="87" t="s">
        <v>2586</v>
      </c>
      <c r="G40" s="210">
        <v>3</v>
      </c>
      <c r="H40" s="41"/>
    </row>
    <row r="41" spans="1:8" x14ac:dyDescent="0.25">
      <c r="A41" s="324">
        <f t="shared" si="3"/>
        <v>9</v>
      </c>
      <c r="B41" s="112" t="s">
        <v>3751</v>
      </c>
      <c r="C41" s="129" t="s">
        <v>3752</v>
      </c>
      <c r="D41" s="209" t="s">
        <v>1519</v>
      </c>
      <c r="E41" s="210">
        <v>1991</v>
      </c>
      <c r="F41" s="87" t="s">
        <v>2586</v>
      </c>
      <c r="G41" s="210">
        <v>2</v>
      </c>
      <c r="H41" s="41"/>
    </row>
    <row r="42" spans="1:8" x14ac:dyDescent="0.25">
      <c r="A42" s="324">
        <f t="shared" si="3"/>
        <v>10</v>
      </c>
      <c r="B42" s="112" t="s">
        <v>3753</v>
      </c>
      <c r="C42" s="129" t="s">
        <v>3754</v>
      </c>
      <c r="D42" s="209" t="s">
        <v>1519</v>
      </c>
      <c r="E42" s="210">
        <v>979</v>
      </c>
      <c r="F42" s="87" t="s">
        <v>2586</v>
      </c>
      <c r="G42" s="210">
        <v>2</v>
      </c>
      <c r="H42" s="41"/>
    </row>
    <row r="43" spans="1:8" x14ac:dyDescent="0.25">
      <c r="A43" s="324">
        <f t="shared" si="3"/>
        <v>11</v>
      </c>
      <c r="B43" s="112" t="s">
        <v>3755</v>
      </c>
      <c r="C43" s="129" t="s">
        <v>3756</v>
      </c>
      <c r="D43" s="209" t="s">
        <v>1519</v>
      </c>
      <c r="E43" s="210">
        <v>1997</v>
      </c>
      <c r="F43" s="87" t="s">
        <v>2586</v>
      </c>
      <c r="G43" s="210">
        <v>2</v>
      </c>
      <c r="H43" s="41"/>
    </row>
    <row r="44" spans="1:8" x14ac:dyDescent="0.25">
      <c r="A44" s="324">
        <f t="shared" si="3"/>
        <v>12</v>
      </c>
      <c r="B44" s="112" t="s">
        <v>3770</v>
      </c>
      <c r="C44" s="129" t="s">
        <v>3771</v>
      </c>
      <c r="D44" s="209" t="s">
        <v>1519</v>
      </c>
      <c r="E44" s="210">
        <v>2008</v>
      </c>
      <c r="F44" s="87" t="s">
        <v>2586</v>
      </c>
      <c r="G44" s="210">
        <v>2</v>
      </c>
      <c r="H44" s="41"/>
    </row>
    <row r="45" spans="1:8" x14ac:dyDescent="0.25">
      <c r="A45" s="324">
        <f t="shared" si="3"/>
        <v>13</v>
      </c>
      <c r="B45" s="78" t="s">
        <v>3816</v>
      </c>
      <c r="C45" s="213" t="s">
        <v>1644</v>
      </c>
      <c r="D45" s="209" t="s">
        <v>3820</v>
      </c>
      <c r="E45" s="210">
        <v>2013</v>
      </c>
      <c r="F45" s="87" t="s">
        <v>2586</v>
      </c>
      <c r="G45" s="210">
        <v>2</v>
      </c>
      <c r="H45" s="41"/>
    </row>
    <row r="46" spans="1:8" x14ac:dyDescent="0.25">
      <c r="A46" s="324">
        <f t="shared" si="3"/>
        <v>14</v>
      </c>
      <c r="B46" s="78" t="s">
        <v>3817</v>
      </c>
      <c r="C46" s="213" t="s">
        <v>1644</v>
      </c>
      <c r="D46" s="209" t="s">
        <v>3820</v>
      </c>
      <c r="E46" s="210">
        <v>2016</v>
      </c>
      <c r="F46" s="87" t="s">
        <v>2586</v>
      </c>
      <c r="G46" s="210">
        <v>2</v>
      </c>
      <c r="H46" s="41"/>
    </row>
    <row r="47" spans="1:8" x14ac:dyDescent="0.25">
      <c r="A47" s="324">
        <f t="shared" si="3"/>
        <v>15</v>
      </c>
      <c r="B47" s="78" t="s">
        <v>3818</v>
      </c>
      <c r="C47" s="213" t="s">
        <v>1644</v>
      </c>
      <c r="D47" s="209" t="s">
        <v>3820</v>
      </c>
      <c r="E47" s="210">
        <v>2016</v>
      </c>
      <c r="F47" s="87" t="s">
        <v>2586</v>
      </c>
      <c r="G47" s="210">
        <v>2</v>
      </c>
      <c r="H47" s="41"/>
    </row>
    <row r="48" spans="1:8" x14ac:dyDescent="0.25">
      <c r="A48" s="324">
        <f t="shared" si="3"/>
        <v>16</v>
      </c>
      <c r="B48" s="114" t="s">
        <v>477</v>
      </c>
      <c r="C48" s="230" t="s">
        <v>478</v>
      </c>
      <c r="D48" s="112"/>
      <c r="E48" s="211"/>
      <c r="F48" s="87" t="s">
        <v>2586</v>
      </c>
      <c r="G48" s="211">
        <v>3</v>
      </c>
      <c r="H48" s="41"/>
    </row>
    <row r="49" spans="1:8" x14ac:dyDescent="0.25">
      <c r="A49" s="324">
        <f t="shared" si="3"/>
        <v>17</v>
      </c>
      <c r="B49" s="112" t="s">
        <v>470</v>
      </c>
      <c r="C49" s="340" t="s">
        <v>3655</v>
      </c>
      <c r="D49" s="209" t="s">
        <v>3656</v>
      </c>
      <c r="E49" s="210"/>
      <c r="F49" s="87" t="s">
        <v>2586</v>
      </c>
      <c r="G49" s="210">
        <v>3</v>
      </c>
      <c r="H49" s="41"/>
    </row>
    <row r="50" spans="1:8" x14ac:dyDescent="0.25">
      <c r="A50" s="324">
        <f t="shared" si="3"/>
        <v>18</v>
      </c>
      <c r="B50" s="112" t="s">
        <v>3762</v>
      </c>
      <c r="C50" s="129" t="s">
        <v>3763</v>
      </c>
      <c r="D50" s="209" t="s">
        <v>1519</v>
      </c>
      <c r="E50" s="210">
        <v>1978</v>
      </c>
      <c r="F50" s="87" t="s">
        <v>2586</v>
      </c>
      <c r="G50" s="210">
        <v>2</v>
      </c>
      <c r="H50" s="41"/>
    </row>
    <row r="51" spans="1:8" x14ac:dyDescent="0.25">
      <c r="A51" s="324">
        <f t="shared" si="3"/>
        <v>19</v>
      </c>
      <c r="B51" s="112" t="s">
        <v>3776</v>
      </c>
      <c r="C51" s="129" t="s">
        <v>3773</v>
      </c>
      <c r="D51" s="209" t="s">
        <v>3646</v>
      </c>
      <c r="E51" s="210">
        <v>1990</v>
      </c>
      <c r="F51" s="87" t="s">
        <v>2586</v>
      </c>
      <c r="G51" s="210">
        <v>2</v>
      </c>
      <c r="H51" s="41"/>
    </row>
    <row r="52" spans="1:8" x14ac:dyDescent="0.25">
      <c r="A52" s="324">
        <f t="shared" si="3"/>
        <v>20</v>
      </c>
      <c r="B52" s="112" t="s">
        <v>3657</v>
      </c>
      <c r="C52" s="340" t="s">
        <v>3658</v>
      </c>
      <c r="D52" s="209" t="s">
        <v>3659</v>
      </c>
      <c r="E52" s="210">
        <v>2011</v>
      </c>
      <c r="F52" s="87" t="s">
        <v>2586</v>
      </c>
      <c r="G52" s="210">
        <v>3</v>
      </c>
      <c r="H52" s="43"/>
    </row>
    <row r="53" spans="1:8" x14ac:dyDescent="0.25">
      <c r="A53" s="324">
        <f t="shared" si="3"/>
        <v>21</v>
      </c>
      <c r="B53" s="112" t="s">
        <v>3757</v>
      </c>
      <c r="C53" s="129" t="s">
        <v>3758</v>
      </c>
      <c r="D53" s="209" t="s">
        <v>1519</v>
      </c>
      <c r="E53" s="210">
        <v>2004</v>
      </c>
      <c r="F53" s="87" t="s">
        <v>2586</v>
      </c>
      <c r="G53" s="210">
        <v>2</v>
      </c>
      <c r="H53" s="43"/>
    </row>
    <row r="54" spans="1:8" ht="30" x14ac:dyDescent="0.25">
      <c r="A54" s="324">
        <f t="shared" si="3"/>
        <v>22</v>
      </c>
      <c r="B54" s="78" t="s">
        <v>3821</v>
      </c>
      <c r="C54" s="237" t="s">
        <v>3822</v>
      </c>
      <c r="D54" s="209" t="s">
        <v>1519</v>
      </c>
      <c r="E54" s="210">
        <v>2016</v>
      </c>
      <c r="F54" s="87" t="s">
        <v>2586</v>
      </c>
      <c r="G54" s="210">
        <v>2</v>
      </c>
      <c r="H54" s="43"/>
    </row>
    <row r="55" spans="1:8" ht="30" x14ac:dyDescent="0.25">
      <c r="A55" s="324">
        <f t="shared" si="3"/>
        <v>23</v>
      </c>
      <c r="B55" s="78" t="s">
        <v>471</v>
      </c>
      <c r="C55" s="340" t="s">
        <v>3660</v>
      </c>
      <c r="D55" s="209" t="s">
        <v>1519</v>
      </c>
      <c r="E55" s="210">
        <v>2015</v>
      </c>
      <c r="F55" s="87" t="s">
        <v>2586</v>
      </c>
      <c r="G55" s="210">
        <v>3</v>
      </c>
      <c r="H55" s="43"/>
    </row>
    <row r="56" spans="1:8" x14ac:dyDescent="0.25">
      <c r="A56" s="324">
        <f t="shared" si="3"/>
        <v>24</v>
      </c>
      <c r="B56" s="112" t="s">
        <v>3772</v>
      </c>
      <c r="C56" s="129" t="s">
        <v>3773</v>
      </c>
      <c r="D56" s="209" t="s">
        <v>3646</v>
      </c>
      <c r="E56" s="210">
        <v>1997</v>
      </c>
      <c r="F56" s="87" t="s">
        <v>2586</v>
      </c>
      <c r="G56" s="210">
        <v>2</v>
      </c>
      <c r="H56" s="43"/>
    </row>
    <row r="57" spans="1:8" ht="30" x14ac:dyDescent="0.25">
      <c r="A57" s="324">
        <f t="shared" si="3"/>
        <v>25</v>
      </c>
      <c r="B57" s="78" t="s">
        <v>3644</v>
      </c>
      <c r="C57" s="237" t="s">
        <v>3823</v>
      </c>
      <c r="D57" s="209" t="s">
        <v>3646</v>
      </c>
      <c r="E57" s="210">
        <v>2016</v>
      </c>
      <c r="F57" s="87" t="s">
        <v>2586</v>
      </c>
      <c r="G57" s="210">
        <v>4</v>
      </c>
      <c r="H57" s="43"/>
    </row>
    <row r="58" spans="1:8" x14ac:dyDescent="0.25">
      <c r="A58" s="324">
        <f t="shared" si="3"/>
        <v>26</v>
      </c>
      <c r="B58" s="112" t="s">
        <v>3774</v>
      </c>
      <c r="C58" s="129" t="s">
        <v>3775</v>
      </c>
      <c r="D58" s="209" t="s">
        <v>3761</v>
      </c>
      <c r="E58" s="210">
        <v>2003</v>
      </c>
      <c r="F58" s="87" t="s">
        <v>2586</v>
      </c>
      <c r="G58" s="210">
        <v>2</v>
      </c>
      <c r="H58" s="43"/>
    </row>
    <row r="59" spans="1:8" x14ac:dyDescent="0.25">
      <c r="A59" s="324">
        <f t="shared" si="3"/>
        <v>27</v>
      </c>
      <c r="B59" s="78" t="s">
        <v>3796</v>
      </c>
      <c r="C59" s="340" t="s">
        <v>3797</v>
      </c>
      <c r="D59" s="209" t="s">
        <v>1519</v>
      </c>
      <c r="E59" s="210">
        <v>1999</v>
      </c>
      <c r="F59" s="87"/>
      <c r="G59" s="210">
        <v>2</v>
      </c>
      <c r="H59" s="43"/>
    </row>
    <row r="60" spans="1:8" x14ac:dyDescent="0.25">
      <c r="A60" s="324">
        <f t="shared" si="3"/>
        <v>28</v>
      </c>
      <c r="B60" s="112" t="s">
        <v>472</v>
      </c>
      <c r="C60" s="340" t="s">
        <v>3661</v>
      </c>
      <c r="D60" s="209" t="s">
        <v>1519</v>
      </c>
      <c r="E60" s="210">
        <v>2015</v>
      </c>
      <c r="F60" s="87" t="s">
        <v>2586</v>
      </c>
      <c r="G60" s="210">
        <v>3</v>
      </c>
      <c r="H60" s="43"/>
    </row>
    <row r="61" spans="1:8" x14ac:dyDescent="0.25">
      <c r="A61" s="324">
        <f t="shared" si="3"/>
        <v>29</v>
      </c>
      <c r="B61" s="112" t="s">
        <v>3798</v>
      </c>
      <c r="C61" s="340" t="s">
        <v>3799</v>
      </c>
      <c r="D61" s="474" t="s">
        <v>1519</v>
      </c>
      <c r="E61" s="210">
        <v>2000</v>
      </c>
      <c r="F61" s="87"/>
      <c r="G61" s="210">
        <v>2</v>
      </c>
      <c r="H61" s="43"/>
    </row>
    <row r="62" spans="1:8" x14ac:dyDescent="0.25">
      <c r="A62" s="324">
        <f t="shared" si="3"/>
        <v>30</v>
      </c>
      <c r="B62" s="112" t="s">
        <v>3777</v>
      </c>
      <c r="C62" s="129" t="s">
        <v>3778</v>
      </c>
      <c r="D62" s="209" t="s">
        <v>3646</v>
      </c>
      <c r="E62" s="210">
        <v>2008</v>
      </c>
      <c r="F62" s="87" t="s">
        <v>2586</v>
      </c>
      <c r="G62" s="210">
        <v>2</v>
      </c>
      <c r="H62" s="43"/>
    </row>
    <row r="63" spans="1:8" x14ac:dyDescent="0.25">
      <c r="A63" s="324">
        <f t="shared" si="3"/>
        <v>31</v>
      </c>
      <c r="B63" s="78" t="s">
        <v>3831</v>
      </c>
      <c r="C63" s="237" t="s">
        <v>3832</v>
      </c>
      <c r="D63" s="209" t="s">
        <v>3802</v>
      </c>
      <c r="E63" s="210">
        <v>2014</v>
      </c>
      <c r="F63" s="87" t="s">
        <v>2586</v>
      </c>
      <c r="G63" s="210">
        <v>2</v>
      </c>
      <c r="H63" s="43"/>
    </row>
    <row r="64" spans="1:8" x14ac:dyDescent="0.25">
      <c r="A64" s="324">
        <f t="shared" si="3"/>
        <v>32</v>
      </c>
      <c r="B64" s="78" t="s">
        <v>3833</v>
      </c>
      <c r="C64" s="237" t="s">
        <v>3801</v>
      </c>
      <c r="D64" s="209" t="s">
        <v>3802</v>
      </c>
      <c r="E64" s="210">
        <v>2016</v>
      </c>
      <c r="F64" s="87" t="s">
        <v>2586</v>
      </c>
      <c r="G64" s="210">
        <v>2</v>
      </c>
      <c r="H64" s="43"/>
    </row>
    <row r="65" spans="1:8" x14ac:dyDescent="0.25">
      <c r="A65" s="324">
        <f t="shared" si="3"/>
        <v>33</v>
      </c>
      <c r="B65" s="78" t="s">
        <v>3824</v>
      </c>
      <c r="C65" s="237" t="s">
        <v>3825</v>
      </c>
      <c r="D65" s="209" t="s">
        <v>1519</v>
      </c>
      <c r="E65" s="210">
        <v>2016</v>
      </c>
      <c r="F65" s="87" t="s">
        <v>2586</v>
      </c>
      <c r="G65" s="210">
        <v>2</v>
      </c>
      <c r="H65" s="41"/>
    </row>
    <row r="66" spans="1:8" x14ac:dyDescent="0.25">
      <c r="A66" s="324">
        <f t="shared" si="3"/>
        <v>34</v>
      </c>
      <c r="B66" s="85" t="s">
        <v>474</v>
      </c>
      <c r="C66" s="212" t="s">
        <v>3662</v>
      </c>
      <c r="D66" s="112" t="s">
        <v>3663</v>
      </c>
      <c r="E66" s="211">
        <v>2016</v>
      </c>
      <c r="F66" s="87" t="s">
        <v>2586</v>
      </c>
      <c r="G66" s="211">
        <v>3</v>
      </c>
      <c r="H66" s="41"/>
    </row>
    <row r="67" spans="1:8" x14ac:dyDescent="0.25">
      <c r="A67" s="324">
        <f t="shared" si="3"/>
        <v>35</v>
      </c>
      <c r="B67" s="112" t="s">
        <v>473</v>
      </c>
      <c r="C67" s="114" t="s">
        <v>3664</v>
      </c>
      <c r="D67" s="112" t="s">
        <v>3464</v>
      </c>
      <c r="E67" s="211">
        <v>2004</v>
      </c>
      <c r="F67" s="87" t="s">
        <v>2586</v>
      </c>
      <c r="G67" s="211">
        <v>3</v>
      </c>
      <c r="H67" s="41"/>
    </row>
    <row r="68" spans="1:8" ht="30" x14ac:dyDescent="0.25">
      <c r="A68" s="324">
        <f t="shared" si="3"/>
        <v>36</v>
      </c>
      <c r="B68" s="78" t="s">
        <v>3759</v>
      </c>
      <c r="C68" s="129" t="s">
        <v>3760</v>
      </c>
      <c r="D68" s="209" t="s">
        <v>3761</v>
      </c>
      <c r="E68" s="210">
        <v>2010</v>
      </c>
      <c r="F68" s="87" t="s">
        <v>2586</v>
      </c>
      <c r="G68" s="210">
        <v>2</v>
      </c>
      <c r="H68" s="41"/>
    </row>
    <row r="69" spans="1:8" ht="30" x14ac:dyDescent="0.25">
      <c r="A69" s="324">
        <f t="shared" si="3"/>
        <v>37</v>
      </c>
      <c r="B69" s="78" t="s">
        <v>3779</v>
      </c>
      <c r="C69" s="129" t="s">
        <v>3756</v>
      </c>
      <c r="D69" s="209" t="s">
        <v>1519</v>
      </c>
      <c r="E69" s="210">
        <v>1990</v>
      </c>
      <c r="F69" s="87" t="s">
        <v>2586</v>
      </c>
      <c r="G69" s="210">
        <v>2</v>
      </c>
      <c r="H69" s="41"/>
    </row>
    <row r="70" spans="1:8" x14ac:dyDescent="0.25">
      <c r="A70" s="324">
        <f t="shared" si="3"/>
        <v>38</v>
      </c>
      <c r="B70" s="112" t="s">
        <v>3764</v>
      </c>
      <c r="C70" s="129" t="s">
        <v>3765</v>
      </c>
      <c r="D70" s="209" t="s">
        <v>1519</v>
      </c>
      <c r="E70" s="210">
        <v>1991</v>
      </c>
      <c r="F70" s="87" t="s">
        <v>2586</v>
      </c>
      <c r="G70" s="210">
        <v>2</v>
      </c>
      <c r="H70" s="41"/>
    </row>
    <row r="71" spans="1:8" x14ac:dyDescent="0.25">
      <c r="A71" s="324">
        <f t="shared" si="3"/>
        <v>39</v>
      </c>
      <c r="B71" s="114" t="s">
        <v>475</v>
      </c>
      <c r="C71" s="114" t="s">
        <v>476</v>
      </c>
      <c r="D71" s="112"/>
      <c r="E71" s="211"/>
      <c r="F71" s="87" t="s">
        <v>2586</v>
      </c>
      <c r="G71" s="211">
        <v>3</v>
      </c>
      <c r="H71" s="41"/>
    </row>
    <row r="72" spans="1:8" x14ac:dyDescent="0.25">
      <c r="A72" s="324">
        <f t="shared" si="3"/>
        <v>40</v>
      </c>
      <c r="B72" s="112" t="s">
        <v>3780</v>
      </c>
      <c r="C72" s="129" t="s">
        <v>3775</v>
      </c>
      <c r="D72" s="209" t="s">
        <v>3761</v>
      </c>
      <c r="E72" s="210">
        <v>2004</v>
      </c>
      <c r="F72" s="87" t="s">
        <v>2586</v>
      </c>
      <c r="G72" s="210">
        <v>2</v>
      </c>
      <c r="H72" s="41"/>
    </row>
    <row r="73" spans="1:8" x14ac:dyDescent="0.25">
      <c r="A73" s="324">
        <f t="shared" si="3"/>
        <v>41</v>
      </c>
      <c r="B73" s="112" t="s">
        <v>3766</v>
      </c>
      <c r="C73" s="129" t="s">
        <v>3767</v>
      </c>
      <c r="D73" s="209" t="s">
        <v>1519</v>
      </c>
      <c r="E73" s="210">
        <v>1983</v>
      </c>
      <c r="F73" s="87" t="s">
        <v>2586</v>
      </c>
      <c r="G73" s="210">
        <v>2</v>
      </c>
      <c r="H73" s="41"/>
    </row>
    <row r="74" spans="1:8" x14ac:dyDescent="0.25">
      <c r="A74" s="324">
        <f t="shared" si="3"/>
        <v>42</v>
      </c>
      <c r="B74" s="112" t="s">
        <v>480</v>
      </c>
      <c r="C74" s="129" t="s">
        <v>3665</v>
      </c>
      <c r="D74" s="209" t="s">
        <v>1561</v>
      </c>
      <c r="E74" s="210">
        <v>2002</v>
      </c>
      <c r="F74" s="87" t="s">
        <v>2586</v>
      </c>
      <c r="G74" s="210">
        <v>3</v>
      </c>
      <c r="H74" s="41"/>
    </row>
    <row r="75" spans="1:8" ht="45" x14ac:dyDescent="0.25">
      <c r="A75" s="324">
        <f t="shared" si="3"/>
        <v>43</v>
      </c>
      <c r="B75" s="78" t="s">
        <v>3826</v>
      </c>
      <c r="C75" s="237" t="s">
        <v>3827</v>
      </c>
      <c r="D75" s="209" t="s">
        <v>3802</v>
      </c>
      <c r="E75" s="210"/>
      <c r="F75" s="87" t="s">
        <v>2586</v>
      </c>
      <c r="G75" s="210">
        <v>2</v>
      </c>
      <c r="H75" s="41"/>
    </row>
    <row r="76" spans="1:8" x14ac:dyDescent="0.25">
      <c r="A76" s="324">
        <f t="shared" si="3"/>
        <v>44</v>
      </c>
      <c r="B76" s="112" t="s">
        <v>3781</v>
      </c>
      <c r="C76" s="129" t="s">
        <v>3783</v>
      </c>
      <c r="D76" s="209" t="s">
        <v>3646</v>
      </c>
      <c r="E76" s="210">
        <v>2002</v>
      </c>
      <c r="F76" s="87" t="s">
        <v>2586</v>
      </c>
      <c r="G76" s="210">
        <v>2</v>
      </c>
      <c r="H76" s="41"/>
    </row>
    <row r="77" spans="1:8" x14ac:dyDescent="0.25">
      <c r="A77" s="324">
        <f t="shared" si="3"/>
        <v>45</v>
      </c>
      <c r="B77" s="78" t="s">
        <v>2072</v>
      </c>
      <c r="C77" s="237" t="s">
        <v>3829</v>
      </c>
      <c r="D77" s="209" t="s">
        <v>3810</v>
      </c>
      <c r="E77" s="210">
        <v>2012</v>
      </c>
      <c r="F77" s="87" t="s">
        <v>2586</v>
      </c>
      <c r="G77" s="210">
        <v>2</v>
      </c>
    </row>
    <row r="78" spans="1:8" x14ac:dyDescent="0.25">
      <c r="A78" s="324">
        <f t="shared" si="3"/>
        <v>46</v>
      </c>
      <c r="B78" s="78" t="s">
        <v>2073</v>
      </c>
      <c r="C78" s="237" t="s">
        <v>3830</v>
      </c>
      <c r="D78" s="209" t="s">
        <v>3810</v>
      </c>
      <c r="E78" s="210">
        <v>2013</v>
      </c>
      <c r="F78" s="87" t="s">
        <v>2586</v>
      </c>
      <c r="G78" s="210">
        <v>2</v>
      </c>
    </row>
    <row r="79" spans="1:8" ht="15.75" x14ac:dyDescent="0.25">
      <c r="A79" s="325">
        <f>+A78</f>
        <v>46</v>
      </c>
      <c r="B79"/>
      <c r="C79"/>
      <c r="D79"/>
      <c r="E79"/>
      <c r="F79"/>
      <c r="G79" s="214">
        <f>SUM(G33:G78)</f>
        <v>105</v>
      </c>
    </row>
    <row r="81" spans="5:7" ht="18.75" x14ac:dyDescent="0.3">
      <c r="E81" s="144" t="s">
        <v>250</v>
      </c>
      <c r="F81" s="144" t="s">
        <v>99</v>
      </c>
      <c r="G81" s="144" t="s">
        <v>172</v>
      </c>
    </row>
    <row r="82" spans="5:7" ht="18.75" x14ac:dyDescent="0.3">
      <c r="E82" s="41"/>
      <c r="F82" s="145">
        <f>+A79</f>
        <v>46</v>
      </c>
      <c r="G82" s="145">
        <f>+G79</f>
        <v>105</v>
      </c>
    </row>
  </sheetData>
  <sortState ref="B34:G93">
    <sortCondition ref="B33"/>
  </sortState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48"/>
  <sheetViews>
    <sheetView workbookViewId="0">
      <selection activeCell="C42" sqref="C42"/>
    </sheetView>
  </sheetViews>
  <sheetFormatPr baseColWidth="10" defaultRowHeight="15" x14ac:dyDescent="0.25"/>
  <cols>
    <col min="1" max="1" width="8.5703125" customWidth="1"/>
    <col min="2" max="2" width="67.85546875" customWidth="1"/>
    <col min="3" max="3" width="48.5703125" customWidth="1"/>
    <col min="4" max="4" width="38.42578125" customWidth="1"/>
    <col min="5" max="5" width="16.5703125" customWidth="1"/>
    <col min="6" max="6" width="18.140625" customWidth="1"/>
    <col min="7" max="7" width="18.5703125" customWidth="1"/>
    <col min="8" max="8" width="21.140625" customWidth="1"/>
  </cols>
  <sheetData>
    <row r="1" spans="1:8" ht="45" x14ac:dyDescent="0.25">
      <c r="A1" s="490" t="s">
        <v>173</v>
      </c>
      <c r="B1" s="21" t="s">
        <v>2343</v>
      </c>
      <c r="C1" s="21" t="s">
        <v>246</v>
      </c>
      <c r="D1" s="21" t="s">
        <v>248</v>
      </c>
      <c r="E1" s="21" t="s">
        <v>2344</v>
      </c>
      <c r="F1" s="21" t="s">
        <v>6</v>
      </c>
      <c r="G1" s="21" t="s">
        <v>2345</v>
      </c>
    </row>
    <row r="2" spans="1:8" x14ac:dyDescent="0.25">
      <c r="A2" s="11">
        <v>1</v>
      </c>
      <c r="B2" s="64" t="s">
        <v>2346</v>
      </c>
      <c r="C2" s="64" t="s">
        <v>2347</v>
      </c>
      <c r="D2" s="68" t="s">
        <v>2348</v>
      </c>
      <c r="E2" s="77">
        <v>2015</v>
      </c>
      <c r="F2" s="91" t="s">
        <v>62</v>
      </c>
      <c r="G2" s="33">
        <v>2</v>
      </c>
    </row>
    <row r="3" spans="1:8" x14ac:dyDescent="0.25">
      <c r="A3" s="11">
        <f>+A2+1</f>
        <v>2</v>
      </c>
      <c r="B3" s="123" t="s">
        <v>7</v>
      </c>
      <c r="C3" s="123" t="s">
        <v>8</v>
      </c>
      <c r="D3" s="123" t="s">
        <v>29</v>
      </c>
      <c r="E3" s="77">
        <v>2011</v>
      </c>
      <c r="F3" s="91" t="s">
        <v>62</v>
      </c>
      <c r="G3" s="33">
        <v>3</v>
      </c>
    </row>
    <row r="4" spans="1:8" x14ac:dyDescent="0.25">
      <c r="A4" s="11">
        <f t="shared" ref="A4:A7" si="0">+A3+1</f>
        <v>3</v>
      </c>
      <c r="B4" s="123" t="s">
        <v>10</v>
      </c>
      <c r="C4" s="123" t="s">
        <v>8</v>
      </c>
      <c r="D4" s="123" t="s">
        <v>29</v>
      </c>
      <c r="E4" s="77">
        <v>2014</v>
      </c>
      <c r="F4" s="91" t="s">
        <v>62</v>
      </c>
      <c r="G4" s="33">
        <v>3</v>
      </c>
    </row>
    <row r="5" spans="1:8" x14ac:dyDescent="0.25">
      <c r="A5" s="11">
        <f t="shared" si="0"/>
        <v>4</v>
      </c>
      <c r="B5" s="60" t="s">
        <v>2349</v>
      </c>
      <c r="C5" s="481" t="s">
        <v>2350</v>
      </c>
      <c r="D5" s="68" t="s">
        <v>2351</v>
      </c>
      <c r="E5" s="77">
        <v>2014</v>
      </c>
      <c r="F5" s="91" t="s">
        <v>62</v>
      </c>
      <c r="G5" s="33">
        <v>2</v>
      </c>
    </row>
    <row r="6" spans="1:8" x14ac:dyDescent="0.25">
      <c r="A6" s="11">
        <f t="shared" si="0"/>
        <v>5</v>
      </c>
      <c r="B6" s="123" t="s">
        <v>17</v>
      </c>
      <c r="C6" s="147" t="s">
        <v>18</v>
      </c>
      <c r="D6" s="77" t="s">
        <v>31</v>
      </c>
      <c r="E6" s="77">
        <v>2007</v>
      </c>
      <c r="F6" s="91" t="s">
        <v>62</v>
      </c>
      <c r="G6" s="33">
        <v>2</v>
      </c>
    </row>
    <row r="7" spans="1:8" x14ac:dyDescent="0.25">
      <c r="A7" s="11">
        <f t="shared" si="0"/>
        <v>6</v>
      </c>
      <c r="B7" s="123" t="s">
        <v>20</v>
      </c>
      <c r="C7" s="123" t="s">
        <v>21</v>
      </c>
      <c r="D7" s="123" t="s">
        <v>32</v>
      </c>
      <c r="E7" s="77">
        <v>2012</v>
      </c>
      <c r="F7" s="91" t="s">
        <v>62</v>
      </c>
      <c r="G7" s="33">
        <v>2</v>
      </c>
      <c r="H7" s="31" t="s">
        <v>325</v>
      </c>
    </row>
    <row r="8" spans="1:8" ht="18.75" x14ac:dyDescent="0.25">
      <c r="A8" s="11"/>
      <c r="B8" s="479"/>
      <c r="C8" s="479"/>
      <c r="D8" s="479"/>
      <c r="E8" s="480"/>
      <c r="F8" s="480"/>
      <c r="G8" s="487">
        <f>SUM(G2:G7)</f>
        <v>14</v>
      </c>
    </row>
    <row r="9" spans="1:8" ht="30" x14ac:dyDescent="0.25">
      <c r="A9" s="11">
        <f>+A7+1</f>
        <v>7</v>
      </c>
      <c r="B9" s="293" t="s">
        <v>2352</v>
      </c>
      <c r="C9" s="64" t="s">
        <v>2353</v>
      </c>
      <c r="D9" s="68" t="s">
        <v>2354</v>
      </c>
      <c r="E9" s="77">
        <v>2012</v>
      </c>
      <c r="F9" s="91" t="s">
        <v>62</v>
      </c>
      <c r="G9" s="61">
        <v>3</v>
      </c>
    </row>
    <row r="10" spans="1:8" x14ac:dyDescent="0.25">
      <c r="A10" s="11">
        <f>+A9+1</f>
        <v>8</v>
      </c>
      <c r="B10" s="123" t="s">
        <v>55</v>
      </c>
      <c r="C10" s="123" t="s">
        <v>56</v>
      </c>
      <c r="D10" s="123" t="s">
        <v>54</v>
      </c>
      <c r="E10" s="77">
        <v>2013</v>
      </c>
      <c r="F10" s="91" t="s">
        <v>62</v>
      </c>
      <c r="G10" s="61">
        <v>3</v>
      </c>
    </row>
    <row r="11" spans="1:8" x14ac:dyDescent="0.25">
      <c r="A11" s="11">
        <f t="shared" ref="A11:A17" si="1">+A10+1</f>
        <v>9</v>
      </c>
      <c r="B11" s="123" t="s">
        <v>39</v>
      </c>
      <c r="C11" s="123" t="s">
        <v>40</v>
      </c>
      <c r="D11" s="123" t="s">
        <v>54</v>
      </c>
      <c r="E11" s="77">
        <v>2016</v>
      </c>
      <c r="F11" s="91" t="s">
        <v>62</v>
      </c>
      <c r="G11" s="61">
        <v>3</v>
      </c>
    </row>
    <row r="12" spans="1:8" x14ac:dyDescent="0.25">
      <c r="A12" s="11">
        <f t="shared" si="1"/>
        <v>10</v>
      </c>
      <c r="B12" s="123" t="s">
        <v>45</v>
      </c>
      <c r="C12" s="123" t="s">
        <v>46</v>
      </c>
      <c r="D12" s="123" t="s">
        <v>54</v>
      </c>
      <c r="E12" s="77">
        <v>2015</v>
      </c>
      <c r="F12" s="91" t="s">
        <v>62</v>
      </c>
      <c r="G12" s="61">
        <v>3</v>
      </c>
    </row>
    <row r="13" spans="1:8" x14ac:dyDescent="0.25">
      <c r="A13" s="11">
        <f t="shared" si="1"/>
        <v>11</v>
      </c>
      <c r="B13" s="123" t="s">
        <v>37</v>
      </c>
      <c r="C13" s="123" t="s">
        <v>38</v>
      </c>
      <c r="D13" s="123" t="s">
        <v>54</v>
      </c>
      <c r="E13" s="77">
        <v>2016</v>
      </c>
      <c r="F13" s="91" t="s">
        <v>62</v>
      </c>
      <c r="G13" s="61">
        <v>3</v>
      </c>
    </row>
    <row r="14" spans="1:8" x14ac:dyDescent="0.25">
      <c r="A14" s="11">
        <f t="shared" si="1"/>
        <v>12</v>
      </c>
      <c r="B14" s="123" t="s">
        <v>43</v>
      </c>
      <c r="C14" s="123" t="s">
        <v>44</v>
      </c>
      <c r="D14" s="123" t="s">
        <v>54</v>
      </c>
      <c r="E14" s="77">
        <v>2016</v>
      </c>
      <c r="F14" s="91" t="s">
        <v>62</v>
      </c>
      <c r="G14" s="61">
        <v>3</v>
      </c>
    </row>
    <row r="15" spans="1:8" x14ac:dyDescent="0.25">
      <c r="A15" s="11">
        <f t="shared" si="1"/>
        <v>13</v>
      </c>
      <c r="B15" s="123" t="s">
        <v>41</v>
      </c>
      <c r="C15" s="123" t="s">
        <v>42</v>
      </c>
      <c r="D15" s="123" t="s">
        <v>54</v>
      </c>
      <c r="E15" s="77">
        <v>2016</v>
      </c>
      <c r="F15" s="91" t="s">
        <v>62</v>
      </c>
      <c r="G15" s="61">
        <v>3</v>
      </c>
    </row>
    <row r="16" spans="1:8" x14ac:dyDescent="0.25">
      <c r="A16" s="11">
        <f t="shared" si="1"/>
        <v>14</v>
      </c>
      <c r="B16" s="123" t="s">
        <v>51</v>
      </c>
      <c r="C16" s="123" t="s">
        <v>15</v>
      </c>
      <c r="D16" s="123" t="s">
        <v>52</v>
      </c>
      <c r="E16" s="77"/>
      <c r="F16" s="91" t="s">
        <v>62</v>
      </c>
      <c r="G16" s="61">
        <v>2</v>
      </c>
    </row>
    <row r="17" spans="1:8" x14ac:dyDescent="0.25">
      <c r="A17" s="11">
        <f t="shared" si="1"/>
        <v>15</v>
      </c>
      <c r="B17" s="123" t="s">
        <v>57</v>
      </c>
      <c r="C17" s="123" t="s">
        <v>58</v>
      </c>
      <c r="D17" s="123" t="s">
        <v>54</v>
      </c>
      <c r="E17" s="77">
        <v>2015</v>
      </c>
      <c r="F17" s="91" t="s">
        <v>62</v>
      </c>
      <c r="G17" s="61">
        <v>3</v>
      </c>
      <c r="H17" s="31" t="s">
        <v>100</v>
      </c>
    </row>
    <row r="18" spans="1:8" ht="18.75" x14ac:dyDescent="0.25">
      <c r="A18" s="11"/>
      <c r="B18" s="479"/>
      <c r="C18" s="479"/>
      <c r="D18" s="479"/>
      <c r="E18" s="480"/>
      <c r="F18" s="480"/>
      <c r="G18" s="487">
        <f>SUM(G9:G17)</f>
        <v>26</v>
      </c>
    </row>
    <row r="19" spans="1:8" x14ac:dyDescent="0.25">
      <c r="A19" s="11">
        <f>+A17+1</f>
        <v>16</v>
      </c>
      <c r="B19" s="484" t="s">
        <v>2355</v>
      </c>
      <c r="C19" s="484" t="s">
        <v>2356</v>
      </c>
      <c r="D19" s="33" t="s">
        <v>3</v>
      </c>
      <c r="E19" s="253">
        <v>2015</v>
      </c>
      <c r="F19" s="88" t="s">
        <v>62</v>
      </c>
      <c r="G19" s="33">
        <v>3</v>
      </c>
    </row>
    <row r="20" spans="1:8" x14ac:dyDescent="0.25">
      <c r="A20" s="11">
        <f t="shared" ref="A20:A22" si="2">+A19+1</f>
        <v>17</v>
      </c>
      <c r="B20" s="123" t="s">
        <v>66</v>
      </c>
      <c r="C20" s="123" t="s">
        <v>67</v>
      </c>
      <c r="D20" s="123" t="s">
        <v>68</v>
      </c>
      <c r="E20" s="77">
        <v>2011</v>
      </c>
      <c r="F20" s="88" t="s">
        <v>62</v>
      </c>
      <c r="G20" s="61">
        <v>3</v>
      </c>
    </row>
    <row r="21" spans="1:8" x14ac:dyDescent="0.25">
      <c r="A21" s="11">
        <f t="shared" si="2"/>
        <v>18</v>
      </c>
      <c r="B21" s="123" t="s">
        <v>69</v>
      </c>
      <c r="C21" s="123" t="s">
        <v>70</v>
      </c>
      <c r="D21" s="123" t="s">
        <v>54</v>
      </c>
      <c r="E21" s="77">
        <v>2016</v>
      </c>
      <c r="F21" s="88" t="s">
        <v>62</v>
      </c>
      <c r="G21" s="61">
        <v>2</v>
      </c>
    </row>
    <row r="22" spans="1:8" x14ac:dyDescent="0.25">
      <c r="A22" s="11">
        <f t="shared" si="2"/>
        <v>19</v>
      </c>
      <c r="B22" s="123" t="s">
        <v>2357</v>
      </c>
      <c r="C22" s="123" t="s">
        <v>64</v>
      </c>
      <c r="D22" s="64" t="s">
        <v>93</v>
      </c>
      <c r="E22" s="77">
        <v>2011</v>
      </c>
      <c r="F22" s="88" t="s">
        <v>62</v>
      </c>
      <c r="G22" s="61">
        <v>2</v>
      </c>
      <c r="H22" s="31" t="s">
        <v>94</v>
      </c>
    </row>
    <row r="23" spans="1:8" ht="18.75" x14ac:dyDescent="0.25">
      <c r="A23" s="11"/>
      <c r="B23" s="479"/>
      <c r="C23" s="479"/>
      <c r="D23" s="479"/>
      <c r="E23" s="480"/>
      <c r="F23" s="480"/>
      <c r="G23" s="487">
        <f>SUM(G19:G22)</f>
        <v>10</v>
      </c>
    </row>
    <row r="24" spans="1:8" x14ac:dyDescent="0.25">
      <c r="A24" s="11">
        <f>+A22+1</f>
        <v>20</v>
      </c>
      <c r="B24" s="77" t="s">
        <v>2358</v>
      </c>
      <c r="C24" s="64" t="s">
        <v>2359</v>
      </c>
      <c r="D24" s="68" t="s">
        <v>2359</v>
      </c>
      <c r="E24" s="77">
        <v>2013</v>
      </c>
      <c r="F24" s="91" t="s">
        <v>62</v>
      </c>
      <c r="G24" s="61">
        <v>3</v>
      </c>
    </row>
    <row r="25" spans="1:8" x14ac:dyDescent="0.25">
      <c r="A25" s="11">
        <f t="shared" ref="A25:A34" si="3">+A24+1</f>
        <v>21</v>
      </c>
      <c r="B25" s="123" t="s">
        <v>140</v>
      </c>
      <c r="C25" s="123" t="s">
        <v>141</v>
      </c>
      <c r="D25" s="123" t="s">
        <v>93</v>
      </c>
      <c r="E25" s="77">
        <v>2011</v>
      </c>
      <c r="F25" s="91" t="s">
        <v>62</v>
      </c>
      <c r="G25" s="61">
        <v>3</v>
      </c>
    </row>
    <row r="26" spans="1:8" x14ac:dyDescent="0.25">
      <c r="A26" s="11">
        <f t="shared" si="3"/>
        <v>22</v>
      </c>
      <c r="B26" s="123" t="s">
        <v>11</v>
      </c>
      <c r="C26" s="123" t="s">
        <v>12</v>
      </c>
      <c r="D26" s="123" t="s">
        <v>30</v>
      </c>
      <c r="E26" s="77">
        <v>2013</v>
      </c>
      <c r="F26" s="91" t="s">
        <v>62</v>
      </c>
      <c r="G26" s="61">
        <v>3</v>
      </c>
    </row>
    <row r="27" spans="1:8" x14ac:dyDescent="0.25">
      <c r="A27" s="11">
        <f t="shared" si="3"/>
        <v>23</v>
      </c>
      <c r="B27" s="64" t="s">
        <v>2367</v>
      </c>
      <c r="C27" s="64" t="s">
        <v>2368</v>
      </c>
      <c r="D27" s="68" t="s">
        <v>3</v>
      </c>
      <c r="E27" s="77">
        <v>2015</v>
      </c>
      <c r="F27" s="91" t="s">
        <v>62</v>
      </c>
      <c r="G27" s="61">
        <v>2</v>
      </c>
    </row>
    <row r="28" spans="1:8" x14ac:dyDescent="0.25">
      <c r="A28" s="11">
        <f t="shared" si="3"/>
        <v>24</v>
      </c>
      <c r="B28" s="77" t="s">
        <v>2358</v>
      </c>
      <c r="C28" s="64" t="s">
        <v>2363</v>
      </c>
      <c r="D28" s="68" t="s">
        <v>2359</v>
      </c>
      <c r="E28" s="77">
        <v>2013</v>
      </c>
      <c r="F28" s="91" t="s">
        <v>62</v>
      </c>
      <c r="G28" s="61">
        <v>3</v>
      </c>
    </row>
    <row r="29" spans="1:8" x14ac:dyDescent="0.25">
      <c r="A29" s="11">
        <f t="shared" si="3"/>
        <v>25</v>
      </c>
      <c r="B29" s="123" t="s">
        <v>142</v>
      </c>
      <c r="C29" s="123" t="s">
        <v>143</v>
      </c>
      <c r="D29" s="123" t="s">
        <v>165</v>
      </c>
      <c r="E29" s="77">
        <v>2016</v>
      </c>
      <c r="F29" s="91" t="s">
        <v>62</v>
      </c>
      <c r="G29" s="61">
        <v>2</v>
      </c>
    </row>
    <row r="30" spans="1:8" x14ac:dyDescent="0.25">
      <c r="A30" s="11">
        <f t="shared" si="3"/>
        <v>26</v>
      </c>
      <c r="B30" s="123" t="s">
        <v>163</v>
      </c>
      <c r="C30" s="123" t="s">
        <v>164</v>
      </c>
      <c r="D30" s="123" t="s">
        <v>68</v>
      </c>
      <c r="E30" s="77">
        <v>2016</v>
      </c>
      <c r="F30" s="91" t="s">
        <v>62</v>
      </c>
      <c r="G30" s="61">
        <v>3</v>
      </c>
    </row>
    <row r="31" spans="1:8" x14ac:dyDescent="0.25">
      <c r="A31" s="11">
        <f t="shared" si="3"/>
        <v>27</v>
      </c>
      <c r="B31" s="77" t="s">
        <v>2360</v>
      </c>
      <c r="C31" s="231" t="s">
        <v>2361</v>
      </c>
      <c r="D31" s="485" t="s">
        <v>3</v>
      </c>
      <c r="E31" s="77">
        <v>2014</v>
      </c>
      <c r="F31" s="91" t="s">
        <v>62</v>
      </c>
      <c r="G31" s="61">
        <v>3</v>
      </c>
    </row>
    <row r="32" spans="1:8" x14ac:dyDescent="0.25">
      <c r="A32" s="11">
        <f t="shared" si="3"/>
        <v>28</v>
      </c>
      <c r="B32" s="64" t="s">
        <v>2362</v>
      </c>
      <c r="C32" s="64" t="s">
        <v>2361</v>
      </c>
      <c r="D32" s="61" t="s">
        <v>3</v>
      </c>
      <c r="E32" s="77">
        <v>2015</v>
      </c>
      <c r="F32" s="91" t="s">
        <v>62</v>
      </c>
      <c r="G32" s="61">
        <v>3</v>
      </c>
    </row>
    <row r="33" spans="1:8" x14ac:dyDescent="0.25">
      <c r="A33" s="11">
        <f t="shared" si="3"/>
        <v>29</v>
      </c>
      <c r="B33" s="486" t="s">
        <v>2364</v>
      </c>
      <c r="C33" s="486" t="s">
        <v>2365</v>
      </c>
      <c r="D33" s="61" t="s">
        <v>2366</v>
      </c>
      <c r="E33" s="77"/>
      <c r="F33" s="91" t="s">
        <v>62</v>
      </c>
      <c r="G33" s="61">
        <v>3</v>
      </c>
    </row>
    <row r="34" spans="1:8" x14ac:dyDescent="0.25">
      <c r="A34" s="11">
        <f t="shared" si="3"/>
        <v>30</v>
      </c>
      <c r="B34" s="123" t="s">
        <v>35</v>
      </c>
      <c r="C34" s="231" t="s">
        <v>36</v>
      </c>
      <c r="D34" s="231" t="s">
        <v>53</v>
      </c>
      <c r="E34" s="77">
        <v>2000</v>
      </c>
      <c r="F34" s="91" t="s">
        <v>62</v>
      </c>
      <c r="G34" s="61">
        <v>2</v>
      </c>
      <c r="H34" s="31" t="s">
        <v>162</v>
      </c>
    </row>
    <row r="35" spans="1:8" ht="18.75" x14ac:dyDescent="0.3">
      <c r="A35" s="278">
        <f>+A34</f>
        <v>30</v>
      </c>
      <c r="B35" s="41"/>
      <c r="C35" s="41"/>
      <c r="D35" s="41"/>
      <c r="E35" s="489"/>
      <c r="F35" s="489"/>
      <c r="G35" s="488">
        <f>SUM(G24:G34)</f>
        <v>30</v>
      </c>
    </row>
    <row r="37" spans="1:8" ht="18.75" x14ac:dyDescent="0.3">
      <c r="E37" s="81" t="s">
        <v>173</v>
      </c>
      <c r="F37" s="81" t="s">
        <v>99</v>
      </c>
      <c r="G37" s="81" t="s">
        <v>172</v>
      </c>
    </row>
    <row r="38" spans="1:8" ht="18.75" x14ac:dyDescent="0.3">
      <c r="E38" s="7"/>
      <c r="F38" s="82">
        <f>+A35</f>
        <v>30</v>
      </c>
      <c r="G38" s="83">
        <f>+G8+G18+G23+G35</f>
        <v>80</v>
      </c>
    </row>
    <row r="40" spans="1:8" x14ac:dyDescent="0.25">
      <c r="A40" s="242"/>
      <c r="B40" s="271" t="s">
        <v>3588</v>
      </c>
      <c r="C40" s="570" t="s">
        <v>246</v>
      </c>
      <c r="D40" s="242"/>
      <c r="E40" s="570"/>
      <c r="F40" s="570" t="s">
        <v>289</v>
      </c>
      <c r="G40" s="242"/>
    </row>
    <row r="41" spans="1:8" x14ac:dyDescent="0.25">
      <c r="A41" s="377" t="s">
        <v>250</v>
      </c>
      <c r="B41" s="272" t="s">
        <v>247</v>
      </c>
      <c r="C41" s="571"/>
      <c r="D41" s="571" t="s">
        <v>248</v>
      </c>
      <c r="E41" s="571" t="s">
        <v>34</v>
      </c>
      <c r="F41" s="571" t="s">
        <v>290</v>
      </c>
      <c r="G41" s="571" t="s">
        <v>249</v>
      </c>
    </row>
    <row r="42" spans="1:8" x14ac:dyDescent="0.25">
      <c r="A42">
        <v>1</v>
      </c>
      <c r="B42" t="s">
        <v>3721</v>
      </c>
      <c r="G42" s="11">
        <v>10</v>
      </c>
    </row>
    <row r="43" spans="1:8" x14ac:dyDescent="0.25">
      <c r="A43">
        <f>+A42</f>
        <v>1</v>
      </c>
    </row>
    <row r="47" spans="1:8" ht="18.75" x14ac:dyDescent="0.3">
      <c r="E47" s="144" t="s">
        <v>250</v>
      </c>
      <c r="F47" s="144" t="s">
        <v>99</v>
      </c>
      <c r="G47" s="144" t="s">
        <v>172</v>
      </c>
    </row>
    <row r="48" spans="1:8" ht="18.75" x14ac:dyDescent="0.3">
      <c r="E48" s="7"/>
      <c r="F48" s="145">
        <f>+A43</f>
        <v>1</v>
      </c>
      <c r="G48" s="146">
        <f>+G45</f>
        <v>0</v>
      </c>
    </row>
  </sheetData>
  <sortState ref="B3:G7">
    <sortCondition ref="B2"/>
  </sortState>
  <hyperlinks>
    <hyperlink ref="C5" r:id="rId1" tooltip="José Garberí Llobregat" display="http://www.agapea.com/Jose-Garberi-Llobregat/"/>
    <hyperlink ref="C31" r:id="rId2" display="http://busqueda.gandhi.com.mx/busca?q=El%C3%ADas+Polanco+Braga"/>
    <hyperlink ref="D31" r:id="rId3" display="http://busqueda.gandhi.com.mx/busca?q=El%C3%ADas+Polanco+Braga"/>
  </hyperlinks>
  <pageMargins left="0.7" right="0.7" top="0.75" bottom="0.75" header="0.3" footer="0.3"/>
  <pageSetup orientation="portrait" horizontalDpi="0" verticalDpi="0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52"/>
  <sheetViews>
    <sheetView workbookViewId="0">
      <selection activeCell="B32" sqref="B32"/>
    </sheetView>
  </sheetViews>
  <sheetFormatPr baseColWidth="10" defaultRowHeight="15" x14ac:dyDescent="0.25"/>
  <cols>
    <col min="1" max="1" width="8.5703125" customWidth="1"/>
    <col min="2" max="2" width="57.42578125" customWidth="1"/>
    <col min="3" max="3" width="49.28515625" customWidth="1"/>
    <col min="4" max="4" width="24.7109375" customWidth="1"/>
    <col min="5" max="5" width="19" customWidth="1"/>
    <col min="6" max="6" width="20.7109375" customWidth="1"/>
    <col min="7" max="7" width="15.7109375" customWidth="1"/>
    <col min="8" max="8" width="18.5703125" customWidth="1"/>
  </cols>
  <sheetData>
    <row r="1" spans="1:8" ht="45" customHeight="1" x14ac:dyDescent="0.25">
      <c r="A1" s="475" t="s">
        <v>173</v>
      </c>
      <c r="B1" s="169" t="s">
        <v>3837</v>
      </c>
      <c r="C1" s="21" t="s">
        <v>0</v>
      </c>
      <c r="D1" s="21" t="s">
        <v>1</v>
      </c>
      <c r="E1" s="21" t="s">
        <v>34</v>
      </c>
      <c r="F1" s="21" t="s">
        <v>6</v>
      </c>
      <c r="G1" s="170" t="s">
        <v>33</v>
      </c>
    </row>
    <row r="2" spans="1:8" x14ac:dyDescent="0.25">
      <c r="A2" s="11">
        <v>1</v>
      </c>
      <c r="B2" s="147" t="s">
        <v>2369</v>
      </c>
      <c r="C2" s="147" t="s">
        <v>2370</v>
      </c>
      <c r="D2" s="147" t="s">
        <v>354</v>
      </c>
      <c r="E2" s="147" t="s">
        <v>355</v>
      </c>
      <c r="F2" s="151"/>
      <c r="G2" s="151">
        <v>5</v>
      </c>
    </row>
    <row r="3" spans="1:8" x14ac:dyDescent="0.25">
      <c r="A3" s="11">
        <f>+A2+1</f>
        <v>2</v>
      </c>
      <c r="B3" s="147" t="s">
        <v>2373</v>
      </c>
      <c r="C3" s="147" t="s">
        <v>2374</v>
      </c>
      <c r="D3" s="147" t="s">
        <v>354</v>
      </c>
      <c r="E3" s="147" t="s">
        <v>355</v>
      </c>
      <c r="F3" s="151"/>
      <c r="G3" s="151">
        <v>5</v>
      </c>
    </row>
    <row r="4" spans="1:8" x14ac:dyDescent="0.25">
      <c r="A4" s="11">
        <f t="shared" ref="A4:A5" si="0">+A3+1</f>
        <v>3</v>
      </c>
      <c r="B4" s="147" t="s">
        <v>2371</v>
      </c>
      <c r="C4" s="147" t="s">
        <v>2372</v>
      </c>
      <c r="D4" s="147" t="s">
        <v>354</v>
      </c>
      <c r="E4" s="147" t="s">
        <v>355</v>
      </c>
      <c r="F4" s="151"/>
      <c r="G4" s="151">
        <v>5</v>
      </c>
    </row>
    <row r="5" spans="1:8" x14ac:dyDescent="0.25">
      <c r="A5" s="11">
        <f t="shared" si="0"/>
        <v>4</v>
      </c>
      <c r="B5" s="147" t="s">
        <v>2375</v>
      </c>
      <c r="C5" s="147" t="s">
        <v>353</v>
      </c>
      <c r="D5" s="147" t="s">
        <v>354</v>
      </c>
      <c r="E5" s="147" t="s">
        <v>355</v>
      </c>
      <c r="F5" s="151"/>
      <c r="G5" s="151">
        <v>5</v>
      </c>
      <c r="H5" s="361" t="s">
        <v>325</v>
      </c>
    </row>
    <row r="6" spans="1:8" ht="18.75" x14ac:dyDescent="0.3">
      <c r="A6" s="11"/>
      <c r="B6" s="1"/>
      <c r="C6" s="1"/>
      <c r="D6" s="1"/>
      <c r="E6" s="1"/>
      <c r="F6" s="1"/>
      <c r="G6" s="303">
        <f>SUM(G2:G5)</f>
        <v>20</v>
      </c>
    </row>
    <row r="7" spans="1:8" x14ac:dyDescent="0.25">
      <c r="A7" s="11">
        <f>+A5+1</f>
        <v>5</v>
      </c>
      <c r="B7" s="98" t="s">
        <v>2390</v>
      </c>
      <c r="C7" s="98" t="s">
        <v>2391</v>
      </c>
      <c r="D7" s="98" t="s">
        <v>2392</v>
      </c>
      <c r="E7" s="25" t="s">
        <v>355</v>
      </c>
      <c r="F7" s="175"/>
      <c r="G7" s="151">
        <v>5</v>
      </c>
    </row>
    <row r="8" spans="1:8" ht="30" x14ac:dyDescent="0.25">
      <c r="A8" s="11">
        <f t="shared" ref="A8:A12" si="1">+A7+1</f>
        <v>6</v>
      </c>
      <c r="B8" s="223" t="s">
        <v>2387</v>
      </c>
      <c r="C8" s="223" t="s">
        <v>2388</v>
      </c>
      <c r="D8" s="223" t="s">
        <v>2389</v>
      </c>
      <c r="E8" s="25" t="s">
        <v>355</v>
      </c>
      <c r="F8" s="175"/>
      <c r="G8" s="151">
        <v>5</v>
      </c>
    </row>
    <row r="9" spans="1:8" x14ac:dyDescent="0.25">
      <c r="A9" s="11">
        <f t="shared" si="1"/>
        <v>7</v>
      </c>
      <c r="B9" s="223" t="s">
        <v>2385</v>
      </c>
      <c r="C9" s="223" t="s">
        <v>2383</v>
      </c>
      <c r="D9" s="223" t="s">
        <v>2386</v>
      </c>
      <c r="E9" s="25" t="s">
        <v>355</v>
      </c>
      <c r="F9" s="175"/>
      <c r="G9" s="151">
        <v>5</v>
      </c>
    </row>
    <row r="10" spans="1:8" x14ac:dyDescent="0.25">
      <c r="A10" s="11">
        <f t="shared" si="1"/>
        <v>8</v>
      </c>
      <c r="B10" s="223" t="s">
        <v>2382</v>
      </c>
      <c r="C10" s="223" t="s">
        <v>2383</v>
      </c>
      <c r="D10" s="223" t="s">
        <v>2384</v>
      </c>
      <c r="E10" s="25" t="s">
        <v>355</v>
      </c>
      <c r="F10" s="175"/>
      <c r="G10" s="151">
        <v>5</v>
      </c>
    </row>
    <row r="11" spans="1:8" ht="30" x14ac:dyDescent="0.25">
      <c r="A11" s="11">
        <f t="shared" si="1"/>
        <v>9</v>
      </c>
      <c r="B11" s="223" t="s">
        <v>2379</v>
      </c>
      <c r="C11" s="223" t="s">
        <v>2380</v>
      </c>
      <c r="D11" s="223" t="s">
        <v>2381</v>
      </c>
      <c r="E11" s="25" t="s">
        <v>355</v>
      </c>
      <c r="F11" s="175"/>
      <c r="G11" s="151">
        <v>5</v>
      </c>
    </row>
    <row r="12" spans="1:8" x14ac:dyDescent="0.25">
      <c r="A12" s="11">
        <f t="shared" si="1"/>
        <v>10</v>
      </c>
      <c r="B12" s="147" t="s">
        <v>2376</v>
      </c>
      <c r="C12" s="25" t="s">
        <v>2377</v>
      </c>
      <c r="D12" s="25" t="s">
        <v>2378</v>
      </c>
      <c r="E12" s="25" t="s">
        <v>355</v>
      </c>
      <c r="F12" s="175"/>
      <c r="G12" s="151">
        <v>5</v>
      </c>
      <c r="H12" s="31" t="s">
        <v>100</v>
      </c>
    </row>
    <row r="13" spans="1:8" ht="18.75" x14ac:dyDescent="0.3">
      <c r="A13" s="11"/>
      <c r="B13" s="7"/>
      <c r="C13" s="7"/>
      <c r="D13" s="7"/>
      <c r="E13" s="7"/>
      <c r="F13" s="7"/>
      <c r="G13" s="304">
        <f>SUM(G7:G12)</f>
        <v>30</v>
      </c>
    </row>
    <row r="14" spans="1:8" x14ac:dyDescent="0.25">
      <c r="A14" s="11">
        <f>+A12+1</f>
        <v>11</v>
      </c>
      <c r="B14" s="25" t="s">
        <v>356</v>
      </c>
      <c r="C14" s="184" t="s">
        <v>357</v>
      </c>
      <c r="D14" s="25" t="s">
        <v>358</v>
      </c>
      <c r="E14" s="25" t="s">
        <v>355</v>
      </c>
      <c r="F14" s="151"/>
      <c r="G14" s="151">
        <v>5</v>
      </c>
    </row>
    <row r="15" spans="1:8" x14ac:dyDescent="0.25">
      <c r="A15" s="11">
        <f t="shared" ref="A15:A16" si="2">+A14+1</f>
        <v>12</v>
      </c>
      <c r="B15" s="557" t="s">
        <v>352</v>
      </c>
      <c r="C15" s="536" t="s">
        <v>353</v>
      </c>
      <c r="D15" s="536" t="s">
        <v>354</v>
      </c>
      <c r="E15" s="536" t="s">
        <v>355</v>
      </c>
      <c r="F15" s="151"/>
      <c r="G15" s="151">
        <v>5</v>
      </c>
    </row>
    <row r="16" spans="1:8" x14ac:dyDescent="0.25">
      <c r="A16" s="11">
        <f t="shared" si="2"/>
        <v>13</v>
      </c>
      <c r="B16" s="147" t="s">
        <v>359</v>
      </c>
      <c r="C16" s="184" t="s">
        <v>360</v>
      </c>
      <c r="D16" s="25" t="s">
        <v>358</v>
      </c>
      <c r="E16" s="25" t="s">
        <v>355</v>
      </c>
      <c r="F16" s="175"/>
      <c r="G16" s="151">
        <v>5</v>
      </c>
      <c r="H16" s="177" t="s">
        <v>98</v>
      </c>
    </row>
    <row r="17" spans="1:8" ht="18.75" x14ac:dyDescent="0.3">
      <c r="A17" s="11"/>
      <c r="B17" s="7"/>
      <c r="C17" s="7"/>
      <c r="D17" s="7"/>
      <c r="E17" s="7"/>
      <c r="F17" s="7"/>
      <c r="G17" s="304">
        <f>SUM(G14:G16)</f>
        <v>15</v>
      </c>
    </row>
    <row r="18" spans="1:8" x14ac:dyDescent="0.25">
      <c r="A18" s="11">
        <f>+A16+1</f>
        <v>14</v>
      </c>
      <c r="B18" s="174" t="s">
        <v>2404</v>
      </c>
      <c r="C18" s="25" t="s">
        <v>2405</v>
      </c>
      <c r="D18" s="25" t="s">
        <v>2406</v>
      </c>
      <c r="E18" s="25" t="s">
        <v>355</v>
      </c>
      <c r="F18" s="151" t="s">
        <v>62</v>
      </c>
      <c r="G18" s="151">
        <v>5</v>
      </c>
    </row>
    <row r="19" spans="1:8" x14ac:dyDescent="0.25">
      <c r="A19" s="11">
        <f t="shared" ref="A19:A25" si="3">+A18+1</f>
        <v>15</v>
      </c>
      <c r="B19" s="174" t="s">
        <v>2393</v>
      </c>
      <c r="C19" s="147" t="s">
        <v>2394</v>
      </c>
      <c r="D19" s="147" t="s">
        <v>2392</v>
      </c>
      <c r="E19" s="147" t="s">
        <v>355</v>
      </c>
      <c r="F19" s="151" t="s">
        <v>62</v>
      </c>
      <c r="G19" s="151">
        <v>5</v>
      </c>
    </row>
    <row r="20" spans="1:8" x14ac:dyDescent="0.25">
      <c r="A20" s="11">
        <f t="shared" si="3"/>
        <v>16</v>
      </c>
      <c r="B20" s="174" t="s">
        <v>2399</v>
      </c>
      <c r="C20" s="147" t="s">
        <v>2400</v>
      </c>
      <c r="D20" s="147" t="s">
        <v>2392</v>
      </c>
      <c r="E20" s="147" t="s">
        <v>355</v>
      </c>
      <c r="F20" s="151" t="s">
        <v>62</v>
      </c>
      <c r="G20" s="151">
        <v>5</v>
      </c>
    </row>
    <row r="21" spans="1:8" x14ac:dyDescent="0.25">
      <c r="A21" s="11">
        <f t="shared" si="3"/>
        <v>17</v>
      </c>
      <c r="B21" s="491" t="s">
        <v>2403</v>
      </c>
      <c r="C21" s="493" t="s">
        <v>2402</v>
      </c>
      <c r="D21" s="171" t="s">
        <v>2392</v>
      </c>
      <c r="E21" s="171" t="s">
        <v>355</v>
      </c>
      <c r="F21" s="79" t="s">
        <v>62</v>
      </c>
      <c r="G21" s="494">
        <v>5</v>
      </c>
    </row>
    <row r="22" spans="1:8" x14ac:dyDescent="0.25">
      <c r="A22" s="11">
        <f t="shared" si="3"/>
        <v>18</v>
      </c>
      <c r="B22" s="174" t="s">
        <v>2407</v>
      </c>
      <c r="C22" s="25" t="s">
        <v>2408</v>
      </c>
      <c r="D22" s="25" t="s">
        <v>358</v>
      </c>
      <c r="E22" s="25" t="s">
        <v>355</v>
      </c>
      <c r="F22" s="151" t="s">
        <v>62</v>
      </c>
      <c r="G22" s="151">
        <v>5</v>
      </c>
    </row>
    <row r="23" spans="1:8" x14ac:dyDescent="0.25">
      <c r="A23" s="11">
        <f t="shared" si="3"/>
        <v>19</v>
      </c>
      <c r="B23" s="491" t="s">
        <v>2401</v>
      </c>
      <c r="C23" s="492" t="s">
        <v>2402</v>
      </c>
      <c r="D23" s="147" t="s">
        <v>2392</v>
      </c>
      <c r="E23" s="147" t="s">
        <v>355</v>
      </c>
      <c r="F23" s="151" t="s">
        <v>62</v>
      </c>
      <c r="G23" s="151">
        <v>5</v>
      </c>
    </row>
    <row r="24" spans="1:8" x14ac:dyDescent="0.25">
      <c r="A24" s="11">
        <f t="shared" si="3"/>
        <v>20</v>
      </c>
      <c r="B24" s="174" t="s">
        <v>2395</v>
      </c>
      <c r="C24" s="147" t="s">
        <v>2396</v>
      </c>
      <c r="D24" s="147" t="s">
        <v>2392</v>
      </c>
      <c r="E24" s="147" t="s">
        <v>355</v>
      </c>
      <c r="F24" s="151" t="s">
        <v>62</v>
      </c>
      <c r="G24" s="151">
        <v>5</v>
      </c>
    </row>
    <row r="25" spans="1:8" x14ac:dyDescent="0.25">
      <c r="A25" s="11">
        <f t="shared" si="3"/>
        <v>21</v>
      </c>
      <c r="B25" s="174" t="s">
        <v>2397</v>
      </c>
      <c r="C25" s="147" t="s">
        <v>2398</v>
      </c>
      <c r="D25" s="147" t="s">
        <v>2392</v>
      </c>
      <c r="E25" s="147" t="s">
        <v>355</v>
      </c>
      <c r="F25" s="151" t="s">
        <v>62</v>
      </c>
      <c r="G25" s="151">
        <v>5</v>
      </c>
      <c r="H25" s="177" t="s">
        <v>162</v>
      </c>
    </row>
    <row r="26" spans="1:8" ht="18.75" x14ac:dyDescent="0.3">
      <c r="A26" s="278">
        <f>+A25</f>
        <v>21</v>
      </c>
      <c r="B26" s="7"/>
      <c r="C26" s="7"/>
      <c r="D26" s="7"/>
      <c r="E26" s="7"/>
      <c r="F26" s="7"/>
      <c r="G26" s="304">
        <f>SUM(G18:G25)</f>
        <v>40</v>
      </c>
    </row>
    <row r="28" spans="1:8" ht="18.75" x14ac:dyDescent="0.3">
      <c r="E28" s="81" t="s">
        <v>173</v>
      </c>
      <c r="F28" s="81" t="s">
        <v>99</v>
      </c>
      <c r="G28" s="81" t="s">
        <v>172</v>
      </c>
    </row>
    <row r="29" spans="1:8" ht="18.75" x14ac:dyDescent="0.3">
      <c r="E29" s="7"/>
      <c r="F29" s="82">
        <f>+A26</f>
        <v>21</v>
      </c>
      <c r="G29" s="83">
        <f>+G6+G13+G17+G26</f>
        <v>105</v>
      </c>
    </row>
    <row r="31" spans="1:8" x14ac:dyDescent="0.25">
      <c r="A31" s="430"/>
      <c r="B31" s="482" t="s">
        <v>3838</v>
      </c>
      <c r="C31" s="482" t="s">
        <v>246</v>
      </c>
      <c r="D31" s="107"/>
      <c r="E31" s="482"/>
      <c r="F31" s="482" t="s">
        <v>289</v>
      </c>
      <c r="G31" s="107"/>
    </row>
    <row r="32" spans="1:8" x14ac:dyDescent="0.25">
      <c r="A32" s="357" t="s">
        <v>250</v>
      </c>
      <c r="B32" s="483" t="s">
        <v>247</v>
      </c>
      <c r="C32" s="483"/>
      <c r="D32" s="483" t="s">
        <v>248</v>
      </c>
      <c r="E32" s="483" t="s">
        <v>34</v>
      </c>
      <c r="F32" s="483" t="s">
        <v>290</v>
      </c>
      <c r="G32" s="483" t="s">
        <v>249</v>
      </c>
    </row>
    <row r="33" spans="1:7" ht="30" x14ac:dyDescent="0.25">
      <c r="A33" s="42">
        <v>1</v>
      </c>
      <c r="B33" s="85" t="s">
        <v>2422</v>
      </c>
      <c r="C33" s="496" t="s">
        <v>2423</v>
      </c>
      <c r="D33" s="129"/>
      <c r="E33" s="435"/>
      <c r="F33" s="435"/>
      <c r="G33" s="131">
        <v>2</v>
      </c>
    </row>
    <row r="34" spans="1:7" x14ac:dyDescent="0.25">
      <c r="A34" s="42">
        <f>+A33+1</f>
        <v>2</v>
      </c>
      <c r="B34" s="89" t="s">
        <v>2429</v>
      </c>
      <c r="C34" s="89" t="s">
        <v>2430</v>
      </c>
      <c r="D34" s="129"/>
      <c r="E34" s="112"/>
      <c r="F34" s="112"/>
      <c r="G34" s="131">
        <v>2</v>
      </c>
    </row>
    <row r="35" spans="1:7" ht="30" x14ac:dyDescent="0.25">
      <c r="A35" s="42">
        <f t="shared" ref="A35:A48" si="4">+A34+1</f>
        <v>3</v>
      </c>
      <c r="B35" s="85" t="s">
        <v>2412</v>
      </c>
      <c r="C35" s="454" t="s">
        <v>2413</v>
      </c>
      <c r="D35" s="454" t="s">
        <v>2414</v>
      </c>
      <c r="E35" s="435"/>
      <c r="F35" s="435"/>
      <c r="G35" s="151">
        <v>1</v>
      </c>
    </row>
    <row r="36" spans="1:7" x14ac:dyDescent="0.25">
      <c r="A36" s="42">
        <f t="shared" si="4"/>
        <v>4</v>
      </c>
      <c r="B36" s="89" t="s">
        <v>2435</v>
      </c>
      <c r="C36" s="89" t="s">
        <v>2436</v>
      </c>
      <c r="D36" s="129"/>
      <c r="E36" s="112"/>
      <c r="F36" s="112"/>
      <c r="G36" s="131">
        <v>2</v>
      </c>
    </row>
    <row r="37" spans="1:7" x14ac:dyDescent="0.25">
      <c r="A37" s="42">
        <f t="shared" si="4"/>
        <v>5</v>
      </c>
      <c r="B37" s="497" t="s">
        <v>2409</v>
      </c>
      <c r="C37" s="495" t="s">
        <v>2410</v>
      </c>
      <c r="D37" s="454" t="s">
        <v>2411</v>
      </c>
      <c r="E37" s="435"/>
      <c r="F37" s="435"/>
      <c r="G37" s="151">
        <v>1</v>
      </c>
    </row>
    <row r="38" spans="1:7" x14ac:dyDescent="0.25">
      <c r="A38" s="42">
        <f t="shared" si="4"/>
        <v>6</v>
      </c>
      <c r="B38" s="89" t="s">
        <v>2441</v>
      </c>
      <c r="C38" s="89" t="s">
        <v>2442</v>
      </c>
      <c r="D38" s="129"/>
      <c r="E38" s="112"/>
      <c r="F38" s="112"/>
      <c r="G38" s="131">
        <v>2</v>
      </c>
    </row>
    <row r="39" spans="1:7" x14ac:dyDescent="0.25">
      <c r="A39" s="42">
        <f t="shared" si="4"/>
        <v>7</v>
      </c>
      <c r="B39" s="89" t="s">
        <v>2424</v>
      </c>
      <c r="C39" s="89" t="s">
        <v>2425</v>
      </c>
      <c r="D39" s="129"/>
      <c r="E39" s="435"/>
      <c r="F39" s="435"/>
      <c r="G39" s="131">
        <v>2</v>
      </c>
    </row>
    <row r="40" spans="1:7" x14ac:dyDescent="0.25">
      <c r="A40" s="42">
        <f t="shared" si="4"/>
        <v>8</v>
      </c>
      <c r="B40" s="89" t="s">
        <v>2420</v>
      </c>
      <c r="C40" s="89" t="s">
        <v>2421</v>
      </c>
      <c r="D40" s="129"/>
      <c r="E40" s="435"/>
      <c r="F40" s="435"/>
      <c r="G40" s="131">
        <v>2</v>
      </c>
    </row>
    <row r="41" spans="1:7" x14ac:dyDescent="0.25">
      <c r="A41" s="42">
        <f t="shared" si="4"/>
        <v>9</v>
      </c>
      <c r="B41" s="89" t="s">
        <v>2428</v>
      </c>
      <c r="C41" s="89" t="s">
        <v>2400</v>
      </c>
      <c r="D41" s="129"/>
      <c r="E41" s="112"/>
      <c r="F41" s="112"/>
      <c r="G41" s="131">
        <v>2</v>
      </c>
    </row>
    <row r="42" spans="1:7" x14ac:dyDescent="0.25">
      <c r="A42" s="42">
        <f t="shared" si="4"/>
        <v>10</v>
      </c>
      <c r="B42" s="89" t="s">
        <v>2415</v>
      </c>
      <c r="C42" s="162" t="s">
        <v>2416</v>
      </c>
      <c r="D42" s="162" t="s">
        <v>2411</v>
      </c>
      <c r="E42" s="435"/>
      <c r="F42" s="435"/>
      <c r="G42" s="151">
        <v>1</v>
      </c>
    </row>
    <row r="43" spans="1:7" x14ac:dyDescent="0.25">
      <c r="A43" s="42">
        <f t="shared" si="4"/>
        <v>11</v>
      </c>
      <c r="B43" s="89" t="s">
        <v>2437</v>
      </c>
      <c r="C43" s="89" t="s">
        <v>2438</v>
      </c>
      <c r="D43" s="129"/>
      <c r="E43" s="112"/>
      <c r="F43" s="112"/>
      <c r="G43" s="131">
        <v>2</v>
      </c>
    </row>
    <row r="44" spans="1:7" x14ac:dyDescent="0.25">
      <c r="A44" s="42">
        <f t="shared" si="4"/>
        <v>12</v>
      </c>
      <c r="B44" s="89" t="s">
        <v>2433</v>
      </c>
      <c r="C44" s="89" t="s">
        <v>2434</v>
      </c>
      <c r="D44" s="89" t="s">
        <v>9</v>
      </c>
      <c r="E44" s="112"/>
      <c r="F44" s="112"/>
      <c r="G44" s="131">
        <v>2</v>
      </c>
    </row>
    <row r="45" spans="1:7" x14ac:dyDescent="0.25">
      <c r="A45" s="42">
        <f t="shared" si="4"/>
        <v>13</v>
      </c>
      <c r="B45" s="89" t="s">
        <v>2426</v>
      </c>
      <c r="C45" s="89" t="s">
        <v>2427</v>
      </c>
      <c r="D45" s="129"/>
      <c r="E45" s="112"/>
      <c r="F45" s="112"/>
      <c r="G45" s="131">
        <v>2</v>
      </c>
    </row>
    <row r="46" spans="1:7" x14ac:dyDescent="0.25">
      <c r="A46" s="42">
        <f t="shared" si="4"/>
        <v>14</v>
      </c>
      <c r="B46" s="89" t="s">
        <v>2417</v>
      </c>
      <c r="C46" s="129" t="s">
        <v>2418</v>
      </c>
      <c r="D46" s="129" t="s">
        <v>2419</v>
      </c>
      <c r="E46" s="435"/>
      <c r="F46" s="435"/>
      <c r="G46" s="131">
        <v>2</v>
      </c>
    </row>
    <row r="47" spans="1:7" x14ac:dyDescent="0.25">
      <c r="A47" s="42">
        <f t="shared" si="4"/>
        <v>15</v>
      </c>
      <c r="B47" s="89" t="s">
        <v>2439</v>
      </c>
      <c r="C47" s="89" t="s">
        <v>2440</v>
      </c>
      <c r="D47" s="129"/>
      <c r="E47" s="112"/>
      <c r="F47" s="112"/>
      <c r="G47" s="131">
        <v>2</v>
      </c>
    </row>
    <row r="48" spans="1:7" x14ac:dyDescent="0.25">
      <c r="A48" s="42">
        <f t="shared" si="4"/>
        <v>16</v>
      </c>
      <c r="B48" s="89" t="s">
        <v>2431</v>
      </c>
      <c r="C48" s="89" t="s">
        <v>2432</v>
      </c>
      <c r="D48" s="129"/>
      <c r="E48" s="112"/>
      <c r="F48" s="112"/>
      <c r="G48" s="131">
        <v>2</v>
      </c>
    </row>
    <row r="49" spans="1:7" ht="18.75" x14ac:dyDescent="0.3">
      <c r="A49" s="278">
        <f>+A48</f>
        <v>16</v>
      </c>
      <c r="G49" s="115">
        <f>SUM(G33:G48)</f>
        <v>29</v>
      </c>
    </row>
    <row r="51" spans="1:7" ht="18.75" x14ac:dyDescent="0.3">
      <c r="E51" s="144" t="s">
        <v>250</v>
      </c>
      <c r="F51" s="144" t="s">
        <v>99</v>
      </c>
      <c r="G51" s="144" t="s">
        <v>172</v>
      </c>
    </row>
    <row r="52" spans="1:7" ht="18.75" x14ac:dyDescent="0.3">
      <c r="E52" s="7"/>
      <c r="F52" s="145">
        <f>+A49</f>
        <v>16</v>
      </c>
      <c r="G52" s="146">
        <f>+G49</f>
        <v>29</v>
      </c>
    </row>
  </sheetData>
  <sortState ref="B18:G25">
    <sortCondition ref="B18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H35"/>
  <sheetViews>
    <sheetView workbookViewId="0">
      <selection activeCell="B24" sqref="B24"/>
    </sheetView>
  </sheetViews>
  <sheetFormatPr baseColWidth="10" defaultRowHeight="15" x14ac:dyDescent="0.25"/>
  <cols>
    <col min="1" max="1" width="8.5703125" customWidth="1"/>
    <col min="2" max="2" width="76.42578125" customWidth="1"/>
    <col min="3" max="3" width="40.5703125" customWidth="1"/>
    <col min="5" max="5" width="17.5703125" customWidth="1"/>
    <col min="6" max="6" width="18.7109375" customWidth="1"/>
    <col min="7" max="7" width="19.5703125" customWidth="1"/>
    <col min="8" max="8" width="21.85546875" customWidth="1"/>
  </cols>
  <sheetData>
    <row r="1" spans="1:8" ht="30" x14ac:dyDescent="0.25">
      <c r="A1" s="369" t="s">
        <v>173</v>
      </c>
      <c r="B1" s="28" t="s">
        <v>2446</v>
      </c>
      <c r="C1" s="28" t="s">
        <v>0</v>
      </c>
      <c r="D1" s="28" t="s">
        <v>2443</v>
      </c>
      <c r="E1" s="498" t="s">
        <v>288</v>
      </c>
      <c r="F1" s="21" t="s">
        <v>6</v>
      </c>
      <c r="G1" s="499" t="s">
        <v>33</v>
      </c>
    </row>
    <row r="2" spans="1:8" x14ac:dyDescent="0.25">
      <c r="A2" s="11">
        <v>1</v>
      </c>
      <c r="B2" s="419" t="s">
        <v>2444</v>
      </c>
      <c r="C2" s="424" t="s">
        <v>2445</v>
      </c>
      <c r="D2" s="424" t="s">
        <v>1978</v>
      </c>
      <c r="E2" s="500">
        <v>2011</v>
      </c>
      <c r="F2" s="465"/>
      <c r="G2" s="465">
        <v>3</v>
      </c>
      <c r="H2" s="31" t="s">
        <v>325</v>
      </c>
    </row>
    <row r="3" spans="1:8" ht="21" x14ac:dyDescent="0.35">
      <c r="A3" s="11"/>
      <c r="B3" s="502"/>
      <c r="C3" s="502"/>
      <c r="D3" s="502"/>
      <c r="E3" s="503"/>
      <c r="F3" s="504"/>
      <c r="G3" s="501">
        <f>SUM(G2)</f>
        <v>3</v>
      </c>
    </row>
    <row r="4" spans="1:8" x14ac:dyDescent="0.25">
      <c r="A4" s="11">
        <f>+A2+1</f>
        <v>2</v>
      </c>
      <c r="B4" s="506" t="s">
        <v>2457</v>
      </c>
      <c r="C4" s="419" t="s">
        <v>2458</v>
      </c>
      <c r="D4" s="419" t="s">
        <v>204</v>
      </c>
      <c r="E4" s="447">
        <v>2015</v>
      </c>
      <c r="F4" s="299"/>
      <c r="G4" s="299">
        <v>2</v>
      </c>
    </row>
    <row r="5" spans="1:8" x14ac:dyDescent="0.25">
      <c r="A5" s="11">
        <f>+A4+1</f>
        <v>3</v>
      </c>
      <c r="B5" s="505" t="s">
        <v>2461</v>
      </c>
      <c r="C5" s="424" t="s">
        <v>2462</v>
      </c>
      <c r="D5" s="424" t="s">
        <v>204</v>
      </c>
      <c r="E5" s="500">
        <v>2015</v>
      </c>
      <c r="F5" s="465"/>
      <c r="G5" s="465">
        <v>3</v>
      </c>
    </row>
    <row r="6" spans="1:8" x14ac:dyDescent="0.25">
      <c r="A6" s="11">
        <f t="shared" ref="A6:A11" si="0">+A5+1</f>
        <v>4</v>
      </c>
      <c r="B6" s="506" t="s">
        <v>2453</v>
      </c>
      <c r="C6" s="419" t="s">
        <v>2454</v>
      </c>
      <c r="D6" s="419" t="s">
        <v>204</v>
      </c>
      <c r="E6" s="447">
        <v>2015</v>
      </c>
      <c r="F6" s="299"/>
      <c r="G6" s="299">
        <v>1</v>
      </c>
    </row>
    <row r="7" spans="1:8" x14ac:dyDescent="0.25">
      <c r="A7" s="11">
        <f t="shared" si="0"/>
        <v>5</v>
      </c>
      <c r="B7" s="505" t="s">
        <v>2447</v>
      </c>
      <c r="C7" s="424" t="s">
        <v>2448</v>
      </c>
      <c r="D7" s="424" t="s">
        <v>204</v>
      </c>
      <c r="E7" s="500">
        <v>2014</v>
      </c>
      <c r="F7" s="465"/>
      <c r="G7" s="465">
        <v>3</v>
      </c>
    </row>
    <row r="8" spans="1:8" x14ac:dyDescent="0.25">
      <c r="A8" s="11">
        <f t="shared" si="0"/>
        <v>6</v>
      </c>
      <c r="B8" s="506" t="s">
        <v>2451</v>
      </c>
      <c r="C8" s="419" t="s">
        <v>2452</v>
      </c>
      <c r="D8" s="419" t="s">
        <v>204</v>
      </c>
      <c r="E8" s="447">
        <v>2015</v>
      </c>
      <c r="F8" s="299"/>
      <c r="G8" s="299">
        <v>3</v>
      </c>
    </row>
    <row r="9" spans="1:8" x14ac:dyDescent="0.25">
      <c r="A9" s="11">
        <f t="shared" si="0"/>
        <v>7</v>
      </c>
      <c r="B9" s="506" t="s">
        <v>2449</v>
      </c>
      <c r="C9" s="419" t="s">
        <v>2450</v>
      </c>
      <c r="D9" s="419" t="s">
        <v>204</v>
      </c>
      <c r="E9" s="447">
        <v>2002</v>
      </c>
      <c r="F9" s="299"/>
      <c r="G9" s="299">
        <v>1</v>
      </c>
    </row>
    <row r="10" spans="1:8" x14ac:dyDescent="0.25">
      <c r="A10" s="11">
        <f t="shared" si="0"/>
        <v>8</v>
      </c>
      <c r="B10" s="506" t="s">
        <v>2459</v>
      </c>
      <c r="C10" s="419" t="s">
        <v>2460</v>
      </c>
      <c r="D10" s="419" t="s">
        <v>204</v>
      </c>
      <c r="E10" s="447">
        <v>2013</v>
      </c>
      <c r="F10" s="299"/>
      <c r="G10" s="299">
        <v>2</v>
      </c>
    </row>
    <row r="11" spans="1:8" x14ac:dyDescent="0.25">
      <c r="A11" s="11">
        <f t="shared" si="0"/>
        <v>9</v>
      </c>
      <c r="B11" s="506" t="s">
        <v>2455</v>
      </c>
      <c r="C11" s="419" t="s">
        <v>2456</v>
      </c>
      <c r="D11" s="419" t="s">
        <v>204</v>
      </c>
      <c r="E11" s="447">
        <v>2015</v>
      </c>
      <c r="F11" s="299"/>
      <c r="G11" s="299">
        <v>2</v>
      </c>
      <c r="H11" s="31" t="s">
        <v>94</v>
      </c>
    </row>
    <row r="12" spans="1:8" ht="21" x14ac:dyDescent="0.35">
      <c r="A12" s="278">
        <f>+A11</f>
        <v>9</v>
      </c>
      <c r="B12" s="507"/>
      <c r="C12" s="508"/>
      <c r="D12" s="508"/>
      <c r="E12" s="509"/>
      <c r="F12" s="510"/>
      <c r="G12" s="501">
        <f>SUM(G4:G11)</f>
        <v>17</v>
      </c>
    </row>
    <row r="14" spans="1:8" ht="18.75" x14ac:dyDescent="0.3">
      <c r="E14" s="81" t="s">
        <v>173</v>
      </c>
      <c r="F14" s="81" t="s">
        <v>99</v>
      </c>
      <c r="G14" s="81" t="s">
        <v>172</v>
      </c>
    </row>
    <row r="15" spans="1:8" ht="18.75" x14ac:dyDescent="0.3">
      <c r="E15" s="7"/>
      <c r="F15" s="82">
        <f>+A12</f>
        <v>9</v>
      </c>
      <c r="G15" s="83">
        <f>+G3+G12</f>
        <v>20</v>
      </c>
    </row>
    <row r="17" spans="1:7" x14ac:dyDescent="0.25">
      <c r="A17" s="384"/>
      <c r="B17" s="360" t="s">
        <v>2476</v>
      </c>
      <c r="C17" s="482" t="s">
        <v>246</v>
      </c>
      <c r="D17" s="107"/>
      <c r="E17" s="482"/>
      <c r="F17" s="482" t="s">
        <v>289</v>
      </c>
      <c r="G17" s="107"/>
    </row>
    <row r="18" spans="1:7" x14ac:dyDescent="0.25">
      <c r="A18" s="418" t="s">
        <v>250</v>
      </c>
      <c r="B18" s="483" t="s">
        <v>247</v>
      </c>
      <c r="C18" s="483"/>
      <c r="D18" s="483" t="s">
        <v>248</v>
      </c>
      <c r="E18" s="483" t="s">
        <v>34</v>
      </c>
      <c r="F18" s="483" t="s">
        <v>290</v>
      </c>
      <c r="G18" s="483" t="s">
        <v>249</v>
      </c>
    </row>
    <row r="19" spans="1:7" x14ac:dyDescent="0.25">
      <c r="A19" s="11">
        <v>1</v>
      </c>
      <c r="B19" s="181" t="s">
        <v>2642</v>
      </c>
      <c r="C19" s="179" t="s">
        <v>2469</v>
      </c>
      <c r="D19" s="179" t="s">
        <v>347</v>
      </c>
      <c r="E19" s="435"/>
      <c r="F19" s="435"/>
      <c r="G19" s="139">
        <v>1</v>
      </c>
    </row>
    <row r="20" spans="1:7" x14ac:dyDescent="0.25">
      <c r="A20" s="11">
        <f>+A19+1</f>
        <v>2</v>
      </c>
      <c r="B20" s="132" t="s">
        <v>2463</v>
      </c>
      <c r="C20" s="114"/>
      <c r="D20" s="114"/>
      <c r="E20" s="435"/>
      <c r="F20" s="435"/>
      <c r="G20" s="125">
        <v>3</v>
      </c>
    </row>
    <row r="21" spans="1:7" x14ac:dyDescent="0.25">
      <c r="A21" s="11">
        <f t="shared" ref="A21:A31" si="1">+A20+1</f>
        <v>3</v>
      </c>
      <c r="B21" s="114" t="s">
        <v>2475</v>
      </c>
      <c r="C21" s="114"/>
      <c r="D21" s="114"/>
      <c r="E21" s="112"/>
      <c r="F21" s="112"/>
      <c r="G21" s="125">
        <v>5</v>
      </c>
    </row>
    <row r="22" spans="1:7" x14ac:dyDescent="0.25">
      <c r="A22" s="11">
        <f t="shared" si="1"/>
        <v>4</v>
      </c>
      <c r="B22" s="132" t="s">
        <v>2464</v>
      </c>
      <c r="C22" s="114"/>
      <c r="D22" s="114"/>
      <c r="E22" s="435"/>
      <c r="F22" s="435"/>
      <c r="G22" s="125">
        <v>3</v>
      </c>
    </row>
    <row r="23" spans="1:7" x14ac:dyDescent="0.25">
      <c r="A23" s="11">
        <f t="shared" si="1"/>
        <v>5</v>
      </c>
      <c r="B23" s="132" t="s">
        <v>2465</v>
      </c>
      <c r="C23" s="114"/>
      <c r="D23" s="114"/>
      <c r="E23" s="435"/>
      <c r="F23" s="435"/>
      <c r="G23" s="125">
        <v>3</v>
      </c>
    </row>
    <row r="24" spans="1:7" ht="30" x14ac:dyDescent="0.25">
      <c r="A24" s="11">
        <f t="shared" si="1"/>
        <v>6</v>
      </c>
      <c r="B24" s="134" t="s">
        <v>2641</v>
      </c>
      <c r="C24" s="136" t="s">
        <v>2468</v>
      </c>
      <c r="D24" s="136" t="s">
        <v>1409</v>
      </c>
      <c r="E24" s="435"/>
      <c r="F24" s="435"/>
      <c r="G24" s="139">
        <v>1</v>
      </c>
    </row>
    <row r="25" spans="1:7" x14ac:dyDescent="0.25">
      <c r="A25" s="11">
        <f t="shared" si="1"/>
        <v>7</v>
      </c>
      <c r="B25" s="132" t="s">
        <v>2466</v>
      </c>
      <c r="C25" s="114"/>
      <c r="D25" s="114"/>
      <c r="E25" s="435"/>
      <c r="F25" s="435"/>
      <c r="G25" s="125">
        <v>3</v>
      </c>
    </row>
    <row r="26" spans="1:7" x14ac:dyDescent="0.25">
      <c r="A26" s="11">
        <f t="shared" si="1"/>
        <v>8</v>
      </c>
      <c r="B26" s="114" t="s">
        <v>2472</v>
      </c>
      <c r="C26" s="114"/>
      <c r="D26" s="114"/>
      <c r="E26" s="112"/>
      <c r="F26" s="112"/>
      <c r="G26" s="125">
        <v>5</v>
      </c>
    </row>
    <row r="27" spans="1:7" x14ac:dyDescent="0.25">
      <c r="A27" s="11">
        <f t="shared" si="1"/>
        <v>9</v>
      </c>
      <c r="B27" s="114" t="s">
        <v>2474</v>
      </c>
      <c r="C27" s="114"/>
      <c r="D27" s="114"/>
      <c r="E27" s="112"/>
      <c r="F27" s="112"/>
      <c r="G27" s="125">
        <v>5</v>
      </c>
    </row>
    <row r="28" spans="1:7" x14ac:dyDescent="0.25">
      <c r="A28" s="11">
        <f t="shared" si="1"/>
        <v>10</v>
      </c>
      <c r="B28" s="114" t="s">
        <v>2473</v>
      </c>
      <c r="C28" s="114"/>
      <c r="D28" s="114"/>
      <c r="E28" s="112"/>
      <c r="F28" s="112"/>
      <c r="G28" s="125">
        <v>5</v>
      </c>
    </row>
    <row r="29" spans="1:7" x14ac:dyDescent="0.25">
      <c r="A29" s="11">
        <f t="shared" si="1"/>
        <v>11</v>
      </c>
      <c r="B29" s="186" t="s">
        <v>2643</v>
      </c>
      <c r="C29" s="114" t="s">
        <v>2467</v>
      </c>
      <c r="D29" s="114"/>
      <c r="E29" s="435"/>
      <c r="F29" s="435"/>
      <c r="G29" s="125">
        <v>4</v>
      </c>
    </row>
    <row r="30" spans="1:7" x14ac:dyDescent="0.25">
      <c r="A30" s="11">
        <f t="shared" si="1"/>
        <v>12</v>
      </c>
      <c r="B30" s="134" t="s">
        <v>2644</v>
      </c>
      <c r="C30" s="136" t="s">
        <v>2470</v>
      </c>
      <c r="D30" s="136" t="s">
        <v>340</v>
      </c>
      <c r="E30" s="511"/>
      <c r="F30" s="511"/>
      <c r="G30" s="139">
        <v>1</v>
      </c>
    </row>
    <row r="31" spans="1:7" x14ac:dyDescent="0.25">
      <c r="A31" s="11">
        <f t="shared" si="1"/>
        <v>13</v>
      </c>
      <c r="B31" s="114" t="s">
        <v>2471</v>
      </c>
      <c r="C31" s="123"/>
      <c r="D31" s="275"/>
      <c r="E31" s="112"/>
      <c r="F31" s="112"/>
      <c r="G31" s="125">
        <v>5</v>
      </c>
    </row>
    <row r="32" spans="1:7" ht="18.75" x14ac:dyDescent="0.3">
      <c r="A32" s="143">
        <f>+A31</f>
        <v>13</v>
      </c>
      <c r="G32" s="115">
        <f>SUM(G19:G31)</f>
        <v>44</v>
      </c>
    </row>
    <row r="34" spans="5:7" ht="18.75" x14ac:dyDescent="0.3">
      <c r="E34" s="144" t="s">
        <v>250</v>
      </c>
      <c r="F34" s="144" t="s">
        <v>99</v>
      </c>
      <c r="G34" s="144" t="s">
        <v>172</v>
      </c>
    </row>
    <row r="35" spans="5:7" ht="18.75" x14ac:dyDescent="0.3">
      <c r="E35" s="7"/>
      <c r="F35" s="145">
        <f>+A32</f>
        <v>13</v>
      </c>
      <c r="G35" s="146">
        <f>+G32</f>
        <v>44</v>
      </c>
    </row>
  </sheetData>
  <sortState ref="B19:G32">
    <sortCondition ref="B19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H49"/>
  <sheetViews>
    <sheetView workbookViewId="0">
      <selection activeCell="C46" sqref="C46"/>
    </sheetView>
  </sheetViews>
  <sheetFormatPr baseColWidth="10" defaultRowHeight="15" x14ac:dyDescent="0.25"/>
  <cols>
    <col min="2" max="2" width="68.5703125" customWidth="1"/>
    <col min="3" max="3" width="35.28515625" customWidth="1"/>
    <col min="4" max="4" width="27" customWidth="1"/>
    <col min="6" max="6" width="17.5703125" customWidth="1"/>
    <col min="7" max="7" width="17" customWidth="1"/>
    <col min="8" max="8" width="25.28515625" customWidth="1"/>
  </cols>
  <sheetData>
    <row r="1" spans="1:8" ht="44.25" customHeight="1" x14ac:dyDescent="0.25">
      <c r="A1" s="307" t="s">
        <v>173</v>
      </c>
      <c r="B1" s="21" t="s">
        <v>1480</v>
      </c>
      <c r="C1" s="21" t="s">
        <v>0</v>
      </c>
      <c r="D1" s="21" t="s">
        <v>1</v>
      </c>
      <c r="E1" s="21" t="s">
        <v>34</v>
      </c>
      <c r="F1" s="21" t="s">
        <v>6</v>
      </c>
      <c r="G1" s="170" t="s">
        <v>33</v>
      </c>
      <c r="H1" s="308"/>
    </row>
    <row r="2" spans="1:8" x14ac:dyDescent="0.25">
      <c r="A2" s="45">
        <v>1</v>
      </c>
      <c r="B2" s="154" t="s">
        <v>1352</v>
      </c>
      <c r="C2" s="154" t="s">
        <v>1353</v>
      </c>
      <c r="D2" s="154" t="s">
        <v>1354</v>
      </c>
      <c r="E2" s="151" t="s">
        <v>1355</v>
      </c>
      <c r="F2" s="151" t="s">
        <v>62</v>
      </c>
      <c r="G2" s="302">
        <v>2</v>
      </c>
      <c r="H2" s="50"/>
    </row>
    <row r="3" spans="1:8" x14ac:dyDescent="0.25">
      <c r="A3" s="45">
        <f t="shared" ref="A3:A14" si="0">+A2+1</f>
        <v>2</v>
      </c>
      <c r="B3" s="154" t="s">
        <v>1375</v>
      </c>
      <c r="C3" s="154" t="s">
        <v>1376</v>
      </c>
      <c r="D3" s="154"/>
      <c r="E3" s="151">
        <v>2012</v>
      </c>
      <c r="F3" s="151" t="s">
        <v>62</v>
      </c>
      <c r="G3" s="225">
        <v>2</v>
      </c>
      <c r="H3" s="50"/>
    </row>
    <row r="4" spans="1:8" x14ac:dyDescent="0.25">
      <c r="A4" s="45">
        <f t="shared" si="0"/>
        <v>3</v>
      </c>
      <c r="B4" s="154" t="s">
        <v>1361</v>
      </c>
      <c r="C4" s="154" t="s">
        <v>1362</v>
      </c>
      <c r="D4" s="154" t="s">
        <v>680</v>
      </c>
      <c r="E4" s="151" t="s">
        <v>1363</v>
      </c>
      <c r="F4" s="151" t="s">
        <v>62</v>
      </c>
      <c r="G4" s="302">
        <v>2</v>
      </c>
      <c r="H4" s="50"/>
    </row>
    <row r="5" spans="1:8" x14ac:dyDescent="0.25">
      <c r="A5" s="45">
        <f t="shared" si="0"/>
        <v>4</v>
      </c>
      <c r="B5" s="154" t="s">
        <v>1369</v>
      </c>
      <c r="C5" s="154" t="s">
        <v>1370</v>
      </c>
      <c r="D5" s="154"/>
      <c r="E5" s="151">
        <v>2001</v>
      </c>
      <c r="F5" s="151" t="s">
        <v>62</v>
      </c>
      <c r="G5" s="225">
        <v>2</v>
      </c>
      <c r="H5" s="50"/>
    </row>
    <row r="6" spans="1:8" x14ac:dyDescent="0.25">
      <c r="A6" s="45">
        <f t="shared" si="0"/>
        <v>5</v>
      </c>
      <c r="B6" s="154" t="s">
        <v>1379</v>
      </c>
      <c r="C6" s="154" t="s">
        <v>1380</v>
      </c>
      <c r="D6" s="154"/>
      <c r="E6" s="151">
        <v>2014</v>
      </c>
      <c r="F6" s="151" t="s">
        <v>62</v>
      </c>
      <c r="G6" s="225">
        <v>2</v>
      </c>
      <c r="H6" s="50"/>
    </row>
    <row r="7" spans="1:8" x14ac:dyDescent="0.25">
      <c r="A7" s="45">
        <f t="shared" si="0"/>
        <v>6</v>
      </c>
      <c r="B7" s="154" t="s">
        <v>1359</v>
      </c>
      <c r="C7" s="154" t="s">
        <v>1360</v>
      </c>
      <c r="D7" s="154" t="s">
        <v>1354</v>
      </c>
      <c r="E7" s="151">
        <v>2000</v>
      </c>
      <c r="F7" s="151" t="s">
        <v>62</v>
      </c>
      <c r="G7" s="302">
        <v>3</v>
      </c>
      <c r="H7" s="50"/>
    </row>
    <row r="8" spans="1:8" ht="30" x14ac:dyDescent="0.25">
      <c r="A8" s="45">
        <f t="shared" si="0"/>
        <v>7</v>
      </c>
      <c r="B8" s="212" t="s">
        <v>1356</v>
      </c>
      <c r="C8" s="154" t="s">
        <v>1357</v>
      </c>
      <c r="D8" s="154" t="s">
        <v>1358</v>
      </c>
      <c r="E8" s="151">
        <v>2012</v>
      </c>
      <c r="F8" s="151" t="s">
        <v>62</v>
      </c>
      <c r="G8" s="302">
        <v>2</v>
      </c>
      <c r="H8" s="50"/>
    </row>
    <row r="9" spans="1:8" x14ac:dyDescent="0.25">
      <c r="A9" s="45">
        <f t="shared" si="0"/>
        <v>8</v>
      </c>
      <c r="B9" s="154" t="s">
        <v>1367</v>
      </c>
      <c r="C9" s="154" t="s">
        <v>1368</v>
      </c>
      <c r="D9" s="154"/>
      <c r="E9" s="151" t="s">
        <v>105</v>
      </c>
      <c r="F9" s="151" t="s">
        <v>62</v>
      </c>
      <c r="G9" s="225">
        <v>2</v>
      </c>
      <c r="H9" s="50"/>
    </row>
    <row r="10" spans="1:8" x14ac:dyDescent="0.25">
      <c r="A10" s="45">
        <f t="shared" si="0"/>
        <v>9</v>
      </c>
      <c r="B10" s="154" t="s">
        <v>1364</v>
      </c>
      <c r="C10" s="154" t="s">
        <v>1365</v>
      </c>
      <c r="D10" s="154" t="s">
        <v>1366</v>
      </c>
      <c r="E10" s="151"/>
      <c r="F10" s="151" t="s">
        <v>62</v>
      </c>
      <c r="G10" s="302">
        <v>2</v>
      </c>
      <c r="H10" s="50"/>
    </row>
    <row r="11" spans="1:8" x14ac:dyDescent="0.25">
      <c r="A11" s="45">
        <f t="shared" si="0"/>
        <v>10</v>
      </c>
      <c r="B11" s="154" t="s">
        <v>1377</v>
      </c>
      <c r="C11" s="154" t="s">
        <v>1378</v>
      </c>
      <c r="D11" s="154"/>
      <c r="E11" s="151">
        <v>2010</v>
      </c>
      <c r="F11" s="151" t="s">
        <v>62</v>
      </c>
      <c r="G11" s="225">
        <v>2</v>
      </c>
      <c r="H11" s="50"/>
    </row>
    <row r="12" spans="1:8" x14ac:dyDescent="0.25">
      <c r="A12" s="45">
        <f t="shared" si="0"/>
        <v>11</v>
      </c>
      <c r="B12" s="154" t="s">
        <v>1381</v>
      </c>
      <c r="C12" s="154" t="s">
        <v>1382</v>
      </c>
      <c r="D12" s="154"/>
      <c r="E12" s="151">
        <v>2006</v>
      </c>
      <c r="F12" s="151" t="s">
        <v>62</v>
      </c>
      <c r="G12" s="225">
        <v>2</v>
      </c>
      <c r="H12" s="50"/>
    </row>
    <row r="13" spans="1:8" x14ac:dyDescent="0.25">
      <c r="A13" s="45">
        <f t="shared" si="0"/>
        <v>12</v>
      </c>
      <c r="B13" s="285" t="s">
        <v>1373</v>
      </c>
      <c r="C13" s="154" t="s">
        <v>1374</v>
      </c>
      <c r="D13" s="154"/>
      <c r="E13" s="91">
        <v>2003</v>
      </c>
      <c r="F13" s="151" t="s">
        <v>62</v>
      </c>
      <c r="G13" s="225">
        <v>2</v>
      </c>
      <c r="H13" s="50"/>
    </row>
    <row r="14" spans="1:8" ht="15.75" customHeight="1" x14ac:dyDescent="0.25">
      <c r="A14" s="45">
        <f t="shared" si="0"/>
        <v>13</v>
      </c>
      <c r="B14" s="154" t="s">
        <v>1371</v>
      </c>
      <c r="C14" s="154" t="s">
        <v>1372</v>
      </c>
      <c r="D14" s="154"/>
      <c r="E14" s="91">
        <v>2002</v>
      </c>
      <c r="F14" s="151" t="s">
        <v>62</v>
      </c>
      <c r="G14" s="225">
        <v>2</v>
      </c>
      <c r="H14" s="309" t="s">
        <v>2477</v>
      </c>
    </row>
    <row r="15" spans="1:8" ht="18.75" x14ac:dyDescent="0.3">
      <c r="A15" s="7"/>
      <c r="B15" s="7"/>
      <c r="C15" s="7"/>
      <c r="D15" s="7"/>
      <c r="E15" s="7"/>
      <c r="F15" s="7"/>
      <c r="G15" s="304">
        <f>SUM(G2:G14)</f>
        <v>27</v>
      </c>
      <c r="H15" s="1"/>
    </row>
    <row r="16" spans="1:8" x14ac:dyDescent="0.25">
      <c r="A16" s="7">
        <f>+A14+1</f>
        <v>14</v>
      </c>
      <c r="B16" s="154" t="s">
        <v>1383</v>
      </c>
      <c r="C16" s="154" t="s">
        <v>1384</v>
      </c>
      <c r="D16" s="154" t="s">
        <v>1385</v>
      </c>
      <c r="E16" s="151" t="s">
        <v>1386</v>
      </c>
      <c r="F16" s="151" t="s">
        <v>62</v>
      </c>
      <c r="G16" s="302">
        <v>2</v>
      </c>
      <c r="H16" s="1"/>
    </row>
    <row r="17" spans="1:8" x14ac:dyDescent="0.25">
      <c r="A17" s="45">
        <f t="shared" ref="A17:A22" si="1">+A16+1</f>
        <v>15</v>
      </c>
      <c r="B17" s="156" t="s">
        <v>1387</v>
      </c>
      <c r="C17" s="154" t="s">
        <v>1388</v>
      </c>
      <c r="D17" s="154" t="s">
        <v>1385</v>
      </c>
      <c r="E17" s="151" t="s">
        <v>1389</v>
      </c>
      <c r="F17" s="151" t="s">
        <v>62</v>
      </c>
      <c r="G17" s="302">
        <v>2</v>
      </c>
      <c r="H17" s="1"/>
    </row>
    <row r="18" spans="1:8" x14ac:dyDescent="0.25">
      <c r="A18" s="45">
        <f t="shared" si="1"/>
        <v>16</v>
      </c>
      <c r="B18" s="154" t="s">
        <v>1396</v>
      </c>
      <c r="C18" s="154" t="s">
        <v>1397</v>
      </c>
      <c r="D18" s="154"/>
      <c r="E18" s="151">
        <v>2011</v>
      </c>
      <c r="F18" s="151" t="s">
        <v>62</v>
      </c>
      <c r="G18" s="225">
        <v>2</v>
      </c>
      <c r="H18" s="1"/>
    </row>
    <row r="19" spans="1:8" x14ac:dyDescent="0.25">
      <c r="A19" s="45">
        <f t="shared" si="1"/>
        <v>17</v>
      </c>
      <c r="B19" s="154" t="s">
        <v>1398</v>
      </c>
      <c r="C19" s="154" t="s">
        <v>1397</v>
      </c>
      <c r="D19" s="154"/>
      <c r="E19" s="151">
        <v>2012</v>
      </c>
      <c r="F19" s="151" t="s">
        <v>62</v>
      </c>
      <c r="G19" s="225">
        <v>3</v>
      </c>
      <c r="H19" s="1"/>
    </row>
    <row r="20" spans="1:8" x14ac:dyDescent="0.25">
      <c r="A20" s="45">
        <f t="shared" si="1"/>
        <v>18</v>
      </c>
      <c r="B20" s="154" t="s">
        <v>1399</v>
      </c>
      <c r="C20" s="154" t="s">
        <v>1397</v>
      </c>
      <c r="D20" s="154"/>
      <c r="E20" s="151">
        <v>2013</v>
      </c>
      <c r="F20" s="151" t="s">
        <v>62</v>
      </c>
      <c r="G20" s="225">
        <v>2</v>
      </c>
      <c r="H20" s="1"/>
    </row>
    <row r="21" spans="1:8" x14ac:dyDescent="0.25">
      <c r="A21" s="45">
        <f t="shared" si="1"/>
        <v>19</v>
      </c>
      <c r="B21" s="154" t="s">
        <v>1393</v>
      </c>
      <c r="C21" s="154" t="s">
        <v>1394</v>
      </c>
      <c r="D21" s="154" t="s">
        <v>1385</v>
      </c>
      <c r="E21" s="151" t="s">
        <v>1395</v>
      </c>
      <c r="F21" s="151" t="s">
        <v>62</v>
      </c>
      <c r="G21" s="302">
        <v>2</v>
      </c>
      <c r="H21" s="1"/>
    </row>
    <row r="22" spans="1:8" ht="15" customHeight="1" x14ac:dyDescent="0.25">
      <c r="A22" s="45">
        <f t="shared" si="1"/>
        <v>20</v>
      </c>
      <c r="B22" s="156" t="s">
        <v>1390</v>
      </c>
      <c r="C22" s="314" t="s">
        <v>1391</v>
      </c>
      <c r="D22" s="154" t="s">
        <v>1385</v>
      </c>
      <c r="E22" s="151" t="s">
        <v>1392</v>
      </c>
      <c r="F22" s="151" t="s">
        <v>62</v>
      </c>
      <c r="G22" s="302">
        <v>2</v>
      </c>
      <c r="H22" s="309" t="s">
        <v>100</v>
      </c>
    </row>
    <row r="23" spans="1:8" ht="18.75" x14ac:dyDescent="0.3">
      <c r="A23" s="7"/>
      <c r="B23" s="7"/>
      <c r="C23" s="7"/>
      <c r="D23" s="7"/>
      <c r="E23" s="7"/>
      <c r="F23" s="7"/>
      <c r="G23" s="304">
        <f>SUM(G16:G22)</f>
        <v>15</v>
      </c>
      <c r="H23" s="1"/>
    </row>
    <row r="24" spans="1:8" x14ac:dyDescent="0.25">
      <c r="A24" s="7">
        <f>+A22+1</f>
        <v>21</v>
      </c>
      <c r="B24" s="154" t="s">
        <v>1400</v>
      </c>
      <c r="C24" s="154" t="s">
        <v>1401</v>
      </c>
      <c r="D24" s="154" t="s">
        <v>1402</v>
      </c>
      <c r="E24" s="151" t="s">
        <v>1403</v>
      </c>
      <c r="F24" s="219" t="s">
        <v>62</v>
      </c>
      <c r="G24" s="302">
        <v>2</v>
      </c>
      <c r="H24" s="1"/>
    </row>
    <row r="25" spans="1:8" x14ac:dyDescent="0.25">
      <c r="A25" s="45">
        <f>+A24+1</f>
        <v>22</v>
      </c>
      <c r="B25" s="156" t="s">
        <v>1404</v>
      </c>
      <c r="C25" s="156" t="s">
        <v>1405</v>
      </c>
      <c r="D25" s="154" t="s">
        <v>1385</v>
      </c>
      <c r="E25" s="151" t="s">
        <v>1406</v>
      </c>
      <c r="F25" s="219" t="s">
        <v>62</v>
      </c>
      <c r="G25" s="302">
        <v>1</v>
      </c>
      <c r="H25" s="1"/>
    </row>
    <row r="26" spans="1:8" x14ac:dyDescent="0.25">
      <c r="A26" s="45">
        <f>+A25+1</f>
        <v>23</v>
      </c>
      <c r="B26" s="154" t="s">
        <v>1407</v>
      </c>
      <c r="C26" s="154" t="s">
        <v>1408</v>
      </c>
      <c r="D26" s="156" t="s">
        <v>1409</v>
      </c>
      <c r="E26" s="151"/>
      <c r="F26" s="219" t="s">
        <v>62</v>
      </c>
      <c r="G26" s="302">
        <v>2</v>
      </c>
      <c r="H26" s="1"/>
    </row>
    <row r="27" spans="1:8" x14ac:dyDescent="0.25">
      <c r="A27" s="45">
        <f>+A26+1</f>
        <v>24</v>
      </c>
      <c r="B27" s="154" t="s">
        <v>1413</v>
      </c>
      <c r="C27" s="154" t="s">
        <v>1414</v>
      </c>
      <c r="D27" s="154" t="s">
        <v>1415</v>
      </c>
      <c r="E27" s="151">
        <v>2003</v>
      </c>
      <c r="F27" s="219" t="s">
        <v>62</v>
      </c>
      <c r="G27" s="302">
        <v>2</v>
      </c>
      <c r="H27" s="1"/>
    </row>
    <row r="28" spans="1:8" x14ac:dyDescent="0.25">
      <c r="A28" s="45">
        <f>+A27+1</f>
        <v>25</v>
      </c>
      <c r="B28" s="154" t="s">
        <v>1410</v>
      </c>
      <c r="C28" s="154" t="s">
        <v>1411</v>
      </c>
      <c r="D28" s="154" t="s">
        <v>1412</v>
      </c>
      <c r="E28" s="151">
        <v>2000</v>
      </c>
      <c r="F28" s="219" t="s">
        <v>62</v>
      </c>
      <c r="G28" s="302">
        <v>1</v>
      </c>
      <c r="H28" s="1"/>
    </row>
    <row r="29" spans="1:8" ht="13.5" customHeight="1" x14ac:dyDescent="0.25">
      <c r="A29" s="45">
        <f>+A28+1</f>
        <v>26</v>
      </c>
      <c r="B29" s="154" t="s">
        <v>1416</v>
      </c>
      <c r="C29" s="154" t="s">
        <v>1417</v>
      </c>
      <c r="D29" s="154" t="s">
        <v>1418</v>
      </c>
      <c r="E29" s="151">
        <v>2002</v>
      </c>
      <c r="F29" s="219" t="s">
        <v>62</v>
      </c>
      <c r="G29" s="302">
        <v>1</v>
      </c>
      <c r="H29" s="309" t="s">
        <v>94</v>
      </c>
    </row>
    <row r="30" spans="1:8" ht="18.75" x14ac:dyDescent="0.3">
      <c r="A30" s="7"/>
      <c r="B30" s="7"/>
      <c r="C30" s="7"/>
      <c r="D30" s="7"/>
      <c r="E30" s="7"/>
      <c r="F30" s="7"/>
      <c r="G30" s="304">
        <f>SUM(G24:G29)</f>
        <v>9</v>
      </c>
      <c r="H30" s="1"/>
    </row>
    <row r="31" spans="1:8" x14ac:dyDescent="0.25">
      <c r="A31" s="7">
        <f>+A29+1</f>
        <v>27</v>
      </c>
      <c r="B31" s="156" t="s">
        <v>1419</v>
      </c>
      <c r="C31" s="156" t="s">
        <v>1420</v>
      </c>
      <c r="D31" s="156" t="s">
        <v>1409</v>
      </c>
      <c r="E31" s="151" t="s">
        <v>1421</v>
      </c>
      <c r="F31" s="151" t="s">
        <v>62</v>
      </c>
      <c r="G31" s="302">
        <v>2</v>
      </c>
      <c r="H31" s="1"/>
    </row>
    <row r="32" spans="1:8" x14ac:dyDescent="0.25">
      <c r="A32" s="45">
        <f t="shared" ref="A32:A37" si="2">+A31+1</f>
        <v>28</v>
      </c>
      <c r="B32" s="154" t="s">
        <v>1432</v>
      </c>
      <c r="C32" s="154" t="s">
        <v>1433</v>
      </c>
      <c r="D32" s="154"/>
      <c r="E32" s="151">
        <v>2014</v>
      </c>
      <c r="F32" s="151" t="s">
        <v>62</v>
      </c>
      <c r="G32" s="225">
        <v>2</v>
      </c>
      <c r="H32" s="1"/>
    </row>
    <row r="33" spans="1:8" x14ac:dyDescent="0.25">
      <c r="A33" s="45">
        <f t="shared" si="2"/>
        <v>29</v>
      </c>
      <c r="B33" s="154" t="s">
        <v>1426</v>
      </c>
      <c r="C33" s="154" t="s">
        <v>1427</v>
      </c>
      <c r="D33" s="154"/>
      <c r="E33" s="151">
        <v>2013</v>
      </c>
      <c r="F33" s="151" t="s">
        <v>62</v>
      </c>
      <c r="G33" s="225">
        <v>2</v>
      </c>
      <c r="H33" s="1"/>
    </row>
    <row r="34" spans="1:8" x14ac:dyDescent="0.25">
      <c r="A34" s="45">
        <f t="shared" si="2"/>
        <v>30</v>
      </c>
      <c r="B34" s="154" t="s">
        <v>1434</v>
      </c>
      <c r="C34" s="154" t="s">
        <v>1435</v>
      </c>
      <c r="D34" s="154"/>
      <c r="E34" s="151">
        <v>2013</v>
      </c>
      <c r="F34" s="151" t="s">
        <v>62</v>
      </c>
      <c r="G34" s="225">
        <v>1</v>
      </c>
      <c r="H34" s="1"/>
    </row>
    <row r="35" spans="1:8" x14ac:dyDescent="0.25">
      <c r="A35" s="45">
        <f t="shared" si="2"/>
        <v>31</v>
      </c>
      <c r="B35" s="154" t="s">
        <v>1428</v>
      </c>
      <c r="C35" s="154" t="s">
        <v>1429</v>
      </c>
      <c r="D35" s="154"/>
      <c r="E35" s="151">
        <v>2011</v>
      </c>
      <c r="F35" s="151" t="s">
        <v>62</v>
      </c>
      <c r="G35" s="225">
        <v>2</v>
      </c>
      <c r="H35" s="1"/>
    </row>
    <row r="36" spans="1:8" x14ac:dyDescent="0.25">
      <c r="A36" s="45">
        <f t="shared" si="2"/>
        <v>32</v>
      </c>
      <c r="B36" s="154" t="s">
        <v>1422</v>
      </c>
      <c r="C36" s="154" t="s">
        <v>1423</v>
      </c>
      <c r="D36" s="154" t="s">
        <v>1424</v>
      </c>
      <c r="E36" s="151" t="s">
        <v>1425</v>
      </c>
      <c r="F36" s="151" t="s">
        <v>62</v>
      </c>
      <c r="G36" s="302">
        <v>2</v>
      </c>
      <c r="H36" s="1"/>
    </row>
    <row r="37" spans="1:8" ht="16.5" customHeight="1" x14ac:dyDescent="0.25">
      <c r="A37" s="45">
        <f t="shared" si="2"/>
        <v>33</v>
      </c>
      <c r="B37" s="154" t="s">
        <v>1430</v>
      </c>
      <c r="C37" s="154" t="s">
        <v>1431</v>
      </c>
      <c r="D37" s="154"/>
      <c r="E37" s="151">
        <v>2012</v>
      </c>
      <c r="F37" s="151" t="s">
        <v>62</v>
      </c>
      <c r="G37" s="225">
        <v>2</v>
      </c>
      <c r="H37" s="309" t="s">
        <v>98</v>
      </c>
    </row>
    <row r="38" spans="1:8" ht="18.75" x14ac:dyDescent="0.3">
      <c r="A38" s="7"/>
      <c r="B38" s="7"/>
      <c r="C38" s="7"/>
      <c r="D38" s="7"/>
      <c r="E38" s="7"/>
      <c r="F38" s="7"/>
      <c r="G38" s="304">
        <f>SUM(G31:G37)</f>
        <v>13</v>
      </c>
      <c r="H38" s="1"/>
    </row>
    <row r="39" spans="1:8" x14ac:dyDescent="0.25">
      <c r="A39" s="7">
        <f>+A37+1</f>
        <v>34</v>
      </c>
      <c r="B39" s="156" t="s">
        <v>1436</v>
      </c>
      <c r="C39" s="156" t="s">
        <v>1437</v>
      </c>
      <c r="D39" s="154" t="s">
        <v>1385</v>
      </c>
      <c r="E39" s="151">
        <v>2008</v>
      </c>
      <c r="F39" s="151" t="s">
        <v>62</v>
      </c>
      <c r="G39" s="302">
        <v>2</v>
      </c>
      <c r="H39" s="1"/>
    </row>
    <row r="40" spans="1:8" x14ac:dyDescent="0.25">
      <c r="A40" s="45">
        <f t="shared" ref="A40:A45" si="3">+A39+1</f>
        <v>35</v>
      </c>
      <c r="B40" s="154" t="s">
        <v>1449</v>
      </c>
      <c r="C40" s="154" t="s">
        <v>1450</v>
      </c>
      <c r="D40" s="154"/>
      <c r="E40" s="151">
        <v>2014</v>
      </c>
      <c r="F40" s="151" t="s">
        <v>62</v>
      </c>
      <c r="G40" s="225">
        <v>1</v>
      </c>
      <c r="H40" s="1"/>
    </row>
    <row r="41" spans="1:8" x14ac:dyDescent="0.25">
      <c r="A41" s="45">
        <f t="shared" si="3"/>
        <v>36</v>
      </c>
      <c r="B41" s="154" t="s">
        <v>1443</v>
      </c>
      <c r="C41" s="154" t="s">
        <v>1444</v>
      </c>
      <c r="D41" s="154" t="s">
        <v>848</v>
      </c>
      <c r="E41" s="151">
        <v>2010</v>
      </c>
      <c r="F41" s="151" t="s">
        <v>62</v>
      </c>
      <c r="G41" s="302">
        <v>2</v>
      </c>
      <c r="H41" s="1"/>
    </row>
    <row r="42" spans="1:8" x14ac:dyDescent="0.25">
      <c r="A42" s="45">
        <f t="shared" si="3"/>
        <v>37</v>
      </c>
      <c r="B42" s="154" t="s">
        <v>1447</v>
      </c>
      <c r="C42" s="154"/>
      <c r="D42" s="154" t="s">
        <v>1448</v>
      </c>
      <c r="E42" s="151">
        <v>2010</v>
      </c>
      <c r="F42" s="151" t="s">
        <v>62</v>
      </c>
      <c r="G42" s="302">
        <v>2</v>
      </c>
      <c r="H42" s="1"/>
    </row>
    <row r="43" spans="1:8" x14ac:dyDescent="0.25">
      <c r="A43" s="45">
        <f t="shared" si="3"/>
        <v>38</v>
      </c>
      <c r="B43" s="154" t="s">
        <v>1445</v>
      </c>
      <c r="C43" s="154" t="s">
        <v>1446</v>
      </c>
      <c r="D43" s="154" t="s">
        <v>80</v>
      </c>
      <c r="E43" s="151">
        <v>2001</v>
      </c>
      <c r="F43" s="151" t="s">
        <v>62</v>
      </c>
      <c r="G43" s="302">
        <v>2</v>
      </c>
      <c r="H43" s="1"/>
    </row>
    <row r="44" spans="1:8" x14ac:dyDescent="0.25">
      <c r="A44" s="45">
        <f t="shared" si="3"/>
        <v>39</v>
      </c>
      <c r="B44" s="156" t="s">
        <v>1438</v>
      </c>
      <c r="C44" s="156" t="s">
        <v>1439</v>
      </c>
      <c r="D44" s="154" t="s">
        <v>1385</v>
      </c>
      <c r="E44" s="151" t="s">
        <v>1395</v>
      </c>
      <c r="F44" s="151" t="s">
        <v>62</v>
      </c>
      <c r="G44" s="302">
        <v>2</v>
      </c>
      <c r="H44" s="1"/>
    </row>
    <row r="45" spans="1:8" x14ac:dyDescent="0.25">
      <c r="A45" s="45">
        <f t="shared" si="3"/>
        <v>40</v>
      </c>
      <c r="B45" s="154" t="s">
        <v>1440</v>
      </c>
      <c r="C45" s="154" t="s">
        <v>1441</v>
      </c>
      <c r="D45" s="154" t="s">
        <v>1442</v>
      </c>
      <c r="E45" s="151">
        <v>2012</v>
      </c>
      <c r="F45" s="151" t="s">
        <v>62</v>
      </c>
      <c r="G45" s="302">
        <v>1</v>
      </c>
      <c r="H45" s="309" t="s">
        <v>162</v>
      </c>
    </row>
    <row r="46" spans="1:8" ht="18.75" x14ac:dyDescent="0.3">
      <c r="A46" s="310">
        <f>+A45</f>
        <v>40</v>
      </c>
      <c r="B46" s="1"/>
      <c r="C46" s="1"/>
      <c r="D46" s="1"/>
      <c r="E46" s="1"/>
      <c r="F46" s="1"/>
      <c r="G46" s="303">
        <f>SUM(G39:G45)</f>
        <v>12</v>
      </c>
      <c r="H46" s="1"/>
    </row>
    <row r="47" spans="1:8" x14ac:dyDescent="0.25">
      <c r="A47" s="1"/>
      <c r="B47" s="1"/>
      <c r="C47" s="8"/>
      <c r="D47" s="1"/>
      <c r="E47" s="1"/>
      <c r="F47" s="8"/>
      <c r="G47" s="1"/>
      <c r="H47" s="1"/>
    </row>
    <row r="48" spans="1:8" ht="24" customHeight="1" x14ac:dyDescent="0.3">
      <c r="A48" s="1"/>
      <c r="B48" s="1"/>
      <c r="C48" s="8"/>
      <c r="D48" s="1"/>
      <c r="E48" s="311" t="s">
        <v>173</v>
      </c>
      <c r="F48" s="311" t="s">
        <v>99</v>
      </c>
      <c r="G48" s="311" t="s">
        <v>172</v>
      </c>
      <c r="H48" s="1"/>
    </row>
    <row r="49" spans="1:8" ht="18.75" x14ac:dyDescent="0.3">
      <c r="A49" s="1"/>
      <c r="B49" s="1"/>
      <c r="C49" s="8"/>
      <c r="D49" s="1"/>
      <c r="E49" s="1"/>
      <c r="F49" s="312">
        <f>+A46</f>
        <v>40</v>
      </c>
      <c r="G49" s="313">
        <f>+G15+G25+G29+G33+G46</f>
        <v>43</v>
      </c>
      <c r="H49" s="1"/>
    </row>
  </sheetData>
  <sortState ref="B40:G45">
    <sortCondition ref="B39"/>
  </sortState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H26"/>
  <sheetViews>
    <sheetView workbookViewId="0">
      <selection activeCell="B26" sqref="B26"/>
    </sheetView>
  </sheetViews>
  <sheetFormatPr baseColWidth="10" defaultRowHeight="15" x14ac:dyDescent="0.25"/>
  <cols>
    <col min="1" max="1" width="8.5703125" customWidth="1"/>
    <col min="2" max="2" width="68" customWidth="1"/>
    <col min="3" max="3" width="45.42578125" customWidth="1"/>
    <col min="4" max="4" width="28.42578125" customWidth="1"/>
    <col min="6" max="6" width="15.85546875" customWidth="1"/>
    <col min="7" max="7" width="21.28515625" customWidth="1"/>
    <col min="8" max="8" width="22" customWidth="1"/>
  </cols>
  <sheetData>
    <row r="1" spans="1:8" ht="50.25" customHeight="1" x14ac:dyDescent="0.25">
      <c r="A1" s="475" t="s">
        <v>173</v>
      </c>
      <c r="B1" s="21" t="s">
        <v>2519</v>
      </c>
      <c r="C1" s="21" t="s">
        <v>0</v>
      </c>
      <c r="D1" s="21" t="s">
        <v>1</v>
      </c>
      <c r="E1" s="21" t="s">
        <v>34</v>
      </c>
      <c r="F1" s="21" t="s">
        <v>6</v>
      </c>
      <c r="G1" s="170" t="s">
        <v>33</v>
      </c>
    </row>
    <row r="2" spans="1:8" x14ac:dyDescent="0.25">
      <c r="A2">
        <v>1</v>
      </c>
      <c r="B2" s="64" t="s">
        <v>2520</v>
      </c>
      <c r="C2" s="293" t="s">
        <v>2521</v>
      </c>
      <c r="D2" s="260" t="s">
        <v>1659</v>
      </c>
      <c r="E2" s="262">
        <v>2006</v>
      </c>
      <c r="F2" s="262"/>
      <c r="G2" s="262">
        <v>3</v>
      </c>
    </row>
    <row r="3" spans="1:8" x14ac:dyDescent="0.25">
      <c r="A3">
        <f>+A2+1</f>
        <v>2</v>
      </c>
      <c r="B3" s="64" t="s">
        <v>2528</v>
      </c>
      <c r="C3" s="64" t="s">
        <v>2529</v>
      </c>
      <c r="D3" s="65" t="s">
        <v>2524</v>
      </c>
      <c r="E3" s="68" t="s">
        <v>2</v>
      </c>
      <c r="F3" s="68"/>
      <c r="G3" s="68">
        <v>3</v>
      </c>
    </row>
    <row r="4" spans="1:8" ht="30" x14ac:dyDescent="0.25">
      <c r="A4">
        <f t="shared" ref="A4:A5" si="0">+A3+1</f>
        <v>3</v>
      </c>
      <c r="B4" s="293" t="s">
        <v>2522</v>
      </c>
      <c r="C4" s="64" t="s">
        <v>2523</v>
      </c>
      <c r="D4" s="65" t="s">
        <v>2524</v>
      </c>
      <c r="E4" s="68">
        <v>2000</v>
      </c>
      <c r="F4" s="68"/>
      <c r="G4" s="68">
        <v>3</v>
      </c>
    </row>
    <row r="5" spans="1:8" x14ac:dyDescent="0.25">
      <c r="A5">
        <f t="shared" si="0"/>
        <v>4</v>
      </c>
      <c r="B5" s="64" t="s">
        <v>2525</v>
      </c>
      <c r="C5" s="64" t="s">
        <v>2526</v>
      </c>
      <c r="D5" s="65" t="s">
        <v>2527</v>
      </c>
      <c r="E5" s="68" t="s">
        <v>2</v>
      </c>
      <c r="F5" s="68"/>
      <c r="G5" s="68">
        <v>3</v>
      </c>
      <c r="H5" s="472" t="s">
        <v>325</v>
      </c>
    </row>
    <row r="6" spans="1:8" ht="18.75" x14ac:dyDescent="0.3">
      <c r="B6" s="1"/>
      <c r="C6" s="1"/>
      <c r="D6" s="1"/>
      <c r="E6" s="1"/>
      <c r="F6" s="1"/>
      <c r="G6" s="303">
        <f>SUM(G2:G5)</f>
        <v>12</v>
      </c>
    </row>
    <row r="7" spans="1:8" x14ac:dyDescent="0.25">
      <c r="A7">
        <f>+A5+1</f>
        <v>5</v>
      </c>
      <c r="B7" s="293" t="s">
        <v>2530</v>
      </c>
      <c r="C7" s="293" t="s">
        <v>2531</v>
      </c>
      <c r="D7" s="260" t="s">
        <v>1659</v>
      </c>
      <c r="E7" s="262">
        <v>2007</v>
      </c>
      <c r="F7" s="262"/>
      <c r="G7" s="262">
        <v>3</v>
      </c>
    </row>
    <row r="8" spans="1:8" x14ac:dyDescent="0.25">
      <c r="A8">
        <f>+A7+1</f>
        <v>6</v>
      </c>
      <c r="B8" s="293" t="s">
        <v>2532</v>
      </c>
      <c r="C8" s="293" t="s">
        <v>2533</v>
      </c>
      <c r="D8" s="260" t="s">
        <v>2534</v>
      </c>
      <c r="E8" s="262">
        <v>2008</v>
      </c>
      <c r="F8" s="262"/>
      <c r="G8" s="262">
        <v>3</v>
      </c>
    </row>
    <row r="9" spans="1:8" x14ac:dyDescent="0.25">
      <c r="A9">
        <f t="shared" ref="A9:A10" si="1">+A8+1</f>
        <v>7</v>
      </c>
      <c r="B9" s="293" t="s">
        <v>2537</v>
      </c>
      <c r="C9" s="293" t="s">
        <v>2538</v>
      </c>
      <c r="D9" s="260" t="s">
        <v>2534</v>
      </c>
      <c r="E9" s="262">
        <v>2013</v>
      </c>
      <c r="F9" s="262"/>
      <c r="G9" s="262">
        <v>3</v>
      </c>
    </row>
    <row r="10" spans="1:8" x14ac:dyDescent="0.25">
      <c r="A10">
        <f t="shared" si="1"/>
        <v>8</v>
      </c>
      <c r="B10" s="293" t="s">
        <v>2535</v>
      </c>
      <c r="C10" s="293" t="s">
        <v>2536</v>
      </c>
      <c r="D10" s="260" t="s">
        <v>2534</v>
      </c>
      <c r="E10" s="262">
        <v>2012</v>
      </c>
      <c r="F10" s="262"/>
      <c r="G10" s="262">
        <v>3</v>
      </c>
      <c r="H10" s="31" t="s">
        <v>94</v>
      </c>
    </row>
    <row r="11" spans="1:8" ht="18.75" x14ac:dyDescent="0.3">
      <c r="B11" s="1"/>
      <c r="C11" s="1"/>
      <c r="D11" s="1"/>
      <c r="E11" s="1"/>
      <c r="F11" s="1"/>
      <c r="G11" s="303">
        <f>SUM(G7:G10)</f>
        <v>12</v>
      </c>
    </row>
    <row r="12" spans="1:8" x14ac:dyDescent="0.25">
      <c r="A12">
        <f>+A10+1</f>
        <v>9</v>
      </c>
      <c r="B12" s="64" t="s">
        <v>2548</v>
      </c>
      <c r="C12" s="64" t="s">
        <v>2546</v>
      </c>
      <c r="D12" s="65" t="s">
        <v>2547</v>
      </c>
      <c r="E12" s="68" t="s">
        <v>2</v>
      </c>
      <c r="F12" s="68"/>
      <c r="G12" s="68">
        <v>3</v>
      </c>
    </row>
    <row r="13" spans="1:8" x14ac:dyDescent="0.25">
      <c r="A13">
        <f>+A12+1</f>
        <v>10</v>
      </c>
      <c r="B13" s="64" t="s">
        <v>2539</v>
      </c>
      <c r="C13" s="64" t="s">
        <v>2540</v>
      </c>
      <c r="D13" s="65" t="s">
        <v>2541</v>
      </c>
      <c r="E13" s="68">
        <v>2012</v>
      </c>
      <c r="F13" s="68"/>
      <c r="G13" s="68">
        <v>3</v>
      </c>
    </row>
    <row r="14" spans="1:8" x14ac:dyDescent="0.25">
      <c r="A14">
        <f t="shared" ref="A14:A18" si="2">+A13+1</f>
        <v>11</v>
      </c>
      <c r="B14" s="64" t="s">
        <v>2551</v>
      </c>
      <c r="C14" s="64" t="s">
        <v>2552</v>
      </c>
      <c r="D14" s="65" t="s">
        <v>2547</v>
      </c>
      <c r="E14" s="68" t="s">
        <v>2</v>
      </c>
      <c r="F14" s="68"/>
      <c r="G14" s="68">
        <v>3</v>
      </c>
    </row>
    <row r="15" spans="1:8" x14ac:dyDescent="0.25">
      <c r="A15">
        <f t="shared" si="2"/>
        <v>12</v>
      </c>
      <c r="B15" s="64" t="s">
        <v>2545</v>
      </c>
      <c r="C15" s="64" t="s">
        <v>2546</v>
      </c>
      <c r="D15" s="65" t="s">
        <v>2547</v>
      </c>
      <c r="E15" s="68" t="s">
        <v>2</v>
      </c>
      <c r="F15" s="68"/>
      <c r="G15" s="68">
        <v>3</v>
      </c>
    </row>
    <row r="16" spans="1:8" x14ac:dyDescent="0.25">
      <c r="A16">
        <f t="shared" si="2"/>
        <v>13</v>
      </c>
      <c r="B16" s="64" t="s">
        <v>2542</v>
      </c>
      <c r="C16" s="64" t="s">
        <v>2543</v>
      </c>
      <c r="D16" s="65" t="s">
        <v>2544</v>
      </c>
      <c r="E16" s="68" t="s">
        <v>2</v>
      </c>
      <c r="F16" s="68"/>
      <c r="G16" s="68">
        <v>3</v>
      </c>
    </row>
    <row r="17" spans="1:8" x14ac:dyDescent="0.25">
      <c r="A17">
        <f t="shared" si="2"/>
        <v>14</v>
      </c>
      <c r="B17" s="64" t="s">
        <v>2549</v>
      </c>
      <c r="C17" s="64" t="s">
        <v>2550</v>
      </c>
      <c r="D17" s="65" t="s">
        <v>2547</v>
      </c>
      <c r="E17" s="68" t="s">
        <v>2</v>
      </c>
      <c r="F17" s="68"/>
      <c r="G17" s="68">
        <v>3</v>
      </c>
    </row>
    <row r="18" spans="1:8" x14ac:dyDescent="0.25">
      <c r="A18">
        <f t="shared" si="2"/>
        <v>15</v>
      </c>
      <c r="B18" s="64" t="s">
        <v>2553</v>
      </c>
      <c r="C18" s="64" t="s">
        <v>2554</v>
      </c>
      <c r="D18" s="65" t="s">
        <v>2547</v>
      </c>
      <c r="E18" s="68" t="s">
        <v>2</v>
      </c>
      <c r="F18" s="68"/>
      <c r="G18" s="68">
        <v>3</v>
      </c>
      <c r="H18" s="472" t="s">
        <v>98</v>
      </c>
    </row>
    <row r="19" spans="1:8" ht="18.75" x14ac:dyDescent="0.3">
      <c r="B19" s="7"/>
      <c r="C19" s="7"/>
      <c r="D19" s="7"/>
      <c r="E19" s="7"/>
      <c r="F19" s="7"/>
      <c r="G19" s="304">
        <f>SUM(G12:G18)</f>
        <v>21</v>
      </c>
    </row>
    <row r="20" spans="1:8" x14ac:dyDescent="0.25">
      <c r="A20">
        <f>+A18+1</f>
        <v>16</v>
      </c>
      <c r="B20" s="293" t="s">
        <v>2558</v>
      </c>
      <c r="C20" s="293" t="s">
        <v>2559</v>
      </c>
      <c r="D20" s="260" t="s">
        <v>2534</v>
      </c>
      <c r="E20" s="262">
        <v>1995</v>
      </c>
      <c r="F20" s="62" t="s">
        <v>62</v>
      </c>
      <c r="G20" s="262">
        <v>3</v>
      </c>
    </row>
    <row r="21" spans="1:8" x14ac:dyDescent="0.25">
      <c r="A21">
        <f>+A20+1</f>
        <v>17</v>
      </c>
      <c r="B21" s="293" t="s">
        <v>2555</v>
      </c>
      <c r="C21" s="293" t="s">
        <v>1455</v>
      </c>
      <c r="D21" s="260" t="s">
        <v>1659</v>
      </c>
      <c r="E21" s="262">
        <v>2008</v>
      </c>
      <c r="F21" s="62" t="s">
        <v>62</v>
      </c>
      <c r="G21" s="262">
        <v>3</v>
      </c>
    </row>
    <row r="22" spans="1:8" x14ac:dyDescent="0.25">
      <c r="A22">
        <f t="shared" ref="A22" si="3">+A21+1</f>
        <v>18</v>
      </c>
      <c r="B22" s="293" t="s">
        <v>2556</v>
      </c>
      <c r="C22" s="293" t="s">
        <v>2557</v>
      </c>
      <c r="D22" s="260" t="s">
        <v>1659</v>
      </c>
      <c r="E22" s="262">
        <v>2006</v>
      </c>
      <c r="F22" s="62" t="s">
        <v>62</v>
      </c>
      <c r="G22" s="262">
        <v>3</v>
      </c>
      <c r="H22" s="31" t="s">
        <v>162</v>
      </c>
    </row>
    <row r="23" spans="1:8" ht="18.75" x14ac:dyDescent="0.3">
      <c r="A23" s="478">
        <f>+A22</f>
        <v>18</v>
      </c>
      <c r="B23" s="1"/>
      <c r="C23" s="1"/>
      <c r="D23" s="1"/>
      <c r="E23" s="1"/>
      <c r="F23" s="1"/>
      <c r="G23" s="303">
        <f>SUM(G20:G22)</f>
        <v>9</v>
      </c>
    </row>
    <row r="25" spans="1:8" ht="18.75" x14ac:dyDescent="0.3">
      <c r="E25" s="311" t="s">
        <v>173</v>
      </c>
      <c r="F25" s="311" t="s">
        <v>99</v>
      </c>
      <c r="G25" s="311" t="s">
        <v>172</v>
      </c>
    </row>
    <row r="26" spans="1:8" ht="18.75" x14ac:dyDescent="0.3">
      <c r="E26" s="1"/>
      <c r="F26" s="312">
        <f>+A23</f>
        <v>18</v>
      </c>
      <c r="G26" s="313">
        <f>+G6+G11+G19+G23</f>
        <v>54</v>
      </c>
    </row>
  </sheetData>
  <sortState ref="B20:G22">
    <sortCondition ref="B20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55"/>
  <sheetViews>
    <sheetView workbookViewId="0">
      <selection activeCell="B2" sqref="B2"/>
    </sheetView>
  </sheetViews>
  <sheetFormatPr baseColWidth="10" defaultRowHeight="15" x14ac:dyDescent="0.25"/>
  <cols>
    <col min="1" max="1" width="8.5703125" customWidth="1"/>
    <col min="2" max="2" width="68.42578125" customWidth="1"/>
    <col min="3" max="3" width="33.140625" customWidth="1"/>
    <col min="4" max="4" width="26.28515625" customWidth="1"/>
    <col min="5" max="5" width="17.85546875" customWidth="1"/>
    <col min="6" max="6" width="21.140625" customWidth="1"/>
    <col min="7" max="7" width="17.85546875" customWidth="1"/>
    <col min="8" max="8" width="24.85546875" customWidth="1"/>
  </cols>
  <sheetData>
    <row r="1" spans="1:8" ht="42" customHeight="1" x14ac:dyDescent="0.25">
      <c r="A1" s="490" t="s">
        <v>173</v>
      </c>
      <c r="B1" s="28" t="s">
        <v>3839</v>
      </c>
      <c r="C1" s="28" t="s">
        <v>0</v>
      </c>
      <c r="D1" s="28" t="s">
        <v>2443</v>
      </c>
      <c r="E1" s="498" t="s">
        <v>288</v>
      </c>
      <c r="F1" s="21" t="s">
        <v>6</v>
      </c>
      <c r="G1" s="28" t="s">
        <v>2143</v>
      </c>
    </row>
    <row r="2" spans="1:8" x14ac:dyDescent="0.25">
      <c r="A2" s="11">
        <v>1</v>
      </c>
      <c r="B2" s="512" t="s">
        <v>2490</v>
      </c>
      <c r="C2" s="419" t="s">
        <v>2491</v>
      </c>
      <c r="D2" s="419" t="s">
        <v>2492</v>
      </c>
      <c r="E2" s="447">
        <v>2006</v>
      </c>
      <c r="F2" s="299"/>
      <c r="G2" s="299">
        <v>3</v>
      </c>
    </row>
    <row r="3" spans="1:8" x14ac:dyDescent="0.25">
      <c r="A3" s="11">
        <f>+A2+1</f>
        <v>2</v>
      </c>
      <c r="B3" s="423" t="s">
        <v>2482</v>
      </c>
      <c r="C3" s="424" t="s">
        <v>2483</v>
      </c>
      <c r="D3" s="424" t="s">
        <v>309</v>
      </c>
      <c r="E3" s="500">
        <v>2015</v>
      </c>
      <c r="F3" s="465"/>
      <c r="G3" s="465">
        <v>4</v>
      </c>
    </row>
    <row r="4" spans="1:8" ht="30" x14ac:dyDescent="0.25">
      <c r="A4" s="11">
        <f t="shared" ref="A4:A6" si="0">+A3+1</f>
        <v>3</v>
      </c>
      <c r="B4" s="423" t="s">
        <v>2480</v>
      </c>
      <c r="C4" s="424" t="s">
        <v>2481</v>
      </c>
      <c r="D4" s="424" t="s">
        <v>1978</v>
      </c>
      <c r="E4" s="500">
        <v>2013</v>
      </c>
      <c r="F4" s="465"/>
      <c r="G4" s="465">
        <v>4</v>
      </c>
    </row>
    <row r="5" spans="1:8" x14ac:dyDescent="0.25">
      <c r="A5" s="11">
        <f t="shared" si="0"/>
        <v>4</v>
      </c>
      <c r="B5" s="512" t="s">
        <v>2487</v>
      </c>
      <c r="C5" s="512" t="s">
        <v>2488</v>
      </c>
      <c r="D5" s="512" t="s">
        <v>2489</v>
      </c>
      <c r="E5" s="513">
        <v>2010</v>
      </c>
      <c r="F5" s="128"/>
      <c r="G5" s="128">
        <v>3</v>
      </c>
    </row>
    <row r="6" spans="1:8" x14ac:dyDescent="0.25">
      <c r="A6" s="11">
        <f t="shared" si="0"/>
        <v>5</v>
      </c>
      <c r="B6" s="512" t="s">
        <v>2484</v>
      </c>
      <c r="C6" s="419" t="s">
        <v>2485</v>
      </c>
      <c r="D6" s="419" t="s">
        <v>2486</v>
      </c>
      <c r="E6" s="447">
        <v>2011</v>
      </c>
      <c r="F6" s="299"/>
      <c r="G6" s="299">
        <v>4</v>
      </c>
      <c r="H6" s="31" t="s">
        <v>325</v>
      </c>
    </row>
    <row r="7" spans="1:8" ht="18.75" x14ac:dyDescent="0.3">
      <c r="A7" s="11"/>
      <c r="B7" s="502"/>
      <c r="C7" s="508"/>
      <c r="D7" s="508"/>
      <c r="E7" s="509"/>
      <c r="F7" s="510"/>
      <c r="G7" s="519">
        <f>SUM(G2:G6)</f>
        <v>18</v>
      </c>
    </row>
    <row r="8" spans="1:8" x14ac:dyDescent="0.25">
      <c r="A8" s="11">
        <f>+A6+1</f>
        <v>6</v>
      </c>
      <c r="B8" s="512" t="s">
        <v>2493</v>
      </c>
      <c r="C8" s="419" t="s">
        <v>2494</v>
      </c>
      <c r="D8" s="419" t="s">
        <v>1366</v>
      </c>
      <c r="E8" s="447">
        <v>2013</v>
      </c>
      <c r="F8" s="299"/>
      <c r="G8" s="299">
        <v>4</v>
      </c>
      <c r="H8" s="31" t="s">
        <v>100</v>
      </c>
    </row>
    <row r="9" spans="1:8" ht="18.75" x14ac:dyDescent="0.3">
      <c r="A9" s="11"/>
      <c r="B9" s="502"/>
      <c r="C9" s="508"/>
      <c r="D9" s="508"/>
      <c r="E9" s="509"/>
      <c r="F9" s="510"/>
      <c r="G9" s="519">
        <f>SUM(G8)</f>
        <v>4</v>
      </c>
    </row>
    <row r="10" spans="1:8" x14ac:dyDescent="0.25">
      <c r="A10" s="11">
        <f>+A8+1</f>
        <v>7</v>
      </c>
      <c r="B10" s="514" t="s">
        <v>2495</v>
      </c>
      <c r="C10" s="424" t="s">
        <v>2496</v>
      </c>
      <c r="D10" s="424" t="s">
        <v>2497</v>
      </c>
      <c r="E10" s="500" t="s">
        <v>2498</v>
      </c>
      <c r="F10" s="465"/>
      <c r="G10" s="465">
        <v>3</v>
      </c>
    </row>
    <row r="11" spans="1:8" x14ac:dyDescent="0.25">
      <c r="A11" s="11">
        <f t="shared" ref="A11:A15" si="1">+A10+1</f>
        <v>8</v>
      </c>
      <c r="B11" s="512" t="s">
        <v>2502</v>
      </c>
      <c r="C11" s="419" t="s">
        <v>2503</v>
      </c>
      <c r="D11" s="419" t="s">
        <v>231</v>
      </c>
      <c r="E11" s="447">
        <v>2012</v>
      </c>
      <c r="F11" s="299"/>
      <c r="G11" s="299">
        <v>3</v>
      </c>
    </row>
    <row r="12" spans="1:8" x14ac:dyDescent="0.25">
      <c r="A12" s="11">
        <f t="shared" si="1"/>
        <v>9</v>
      </c>
      <c r="B12" s="512" t="s">
        <v>2504</v>
      </c>
      <c r="C12" s="419" t="s">
        <v>2505</v>
      </c>
      <c r="D12" s="419" t="s">
        <v>231</v>
      </c>
      <c r="E12" s="447">
        <v>2015</v>
      </c>
      <c r="F12" s="299"/>
      <c r="G12" s="299">
        <v>3</v>
      </c>
    </row>
    <row r="13" spans="1:8" x14ac:dyDescent="0.25">
      <c r="A13" s="11">
        <f t="shared" si="1"/>
        <v>10</v>
      </c>
      <c r="B13" s="512" t="s">
        <v>2499</v>
      </c>
      <c r="C13" s="419" t="s">
        <v>2500</v>
      </c>
      <c r="D13" s="419" t="s">
        <v>2501</v>
      </c>
      <c r="E13" s="447">
        <v>2014</v>
      </c>
      <c r="F13" s="299"/>
      <c r="G13" s="299">
        <v>3</v>
      </c>
    </row>
    <row r="14" spans="1:8" x14ac:dyDescent="0.25">
      <c r="A14" s="11">
        <f t="shared" si="1"/>
        <v>11</v>
      </c>
      <c r="B14" s="512" t="s">
        <v>2509</v>
      </c>
      <c r="C14" s="424" t="s">
        <v>2510</v>
      </c>
      <c r="D14" s="424" t="s">
        <v>2486</v>
      </c>
      <c r="E14" s="500">
        <v>2006</v>
      </c>
      <c r="F14" s="465"/>
      <c r="G14" s="465">
        <v>3</v>
      </c>
    </row>
    <row r="15" spans="1:8" x14ac:dyDescent="0.25">
      <c r="A15" s="11">
        <f t="shared" si="1"/>
        <v>12</v>
      </c>
      <c r="B15" s="496" t="s">
        <v>2506</v>
      </c>
      <c r="C15" s="419" t="s">
        <v>2507</v>
      </c>
      <c r="D15" s="419" t="s">
        <v>2508</v>
      </c>
      <c r="E15" s="447">
        <v>2011</v>
      </c>
      <c r="F15" s="299"/>
      <c r="G15" s="299">
        <v>3</v>
      </c>
      <c r="H15" s="31" t="s">
        <v>94</v>
      </c>
    </row>
    <row r="16" spans="1:8" ht="18.75" x14ac:dyDescent="0.3">
      <c r="A16" s="11"/>
      <c r="B16" s="502"/>
      <c r="C16" s="508"/>
      <c r="D16" s="508"/>
      <c r="E16" s="509"/>
      <c r="F16" s="510"/>
      <c r="G16" s="519">
        <f>SUM(G10:G15)</f>
        <v>18</v>
      </c>
    </row>
    <row r="17" spans="1:8" ht="45" x14ac:dyDescent="0.25">
      <c r="A17" s="11">
        <f>+A15+1</f>
        <v>13</v>
      </c>
      <c r="B17" s="423" t="s">
        <v>2511</v>
      </c>
      <c r="C17" s="419" t="s">
        <v>2512</v>
      </c>
      <c r="D17" s="419" t="s">
        <v>1978</v>
      </c>
      <c r="E17" s="447">
        <v>2011</v>
      </c>
      <c r="F17" s="299"/>
      <c r="G17" s="299">
        <v>4</v>
      </c>
      <c r="H17" s="31" t="s">
        <v>98</v>
      </c>
    </row>
    <row r="18" spans="1:8" ht="18.75" x14ac:dyDescent="0.3">
      <c r="A18" s="11"/>
      <c r="B18" s="515"/>
      <c r="C18" s="516"/>
      <c r="D18" s="516"/>
      <c r="E18" s="517"/>
      <c r="F18" s="518"/>
      <c r="G18" s="520">
        <f>SUM(G17)</f>
        <v>4</v>
      </c>
    </row>
    <row r="19" spans="1:8" x14ac:dyDescent="0.25">
      <c r="A19" s="11">
        <f>+A17+1</f>
        <v>14</v>
      </c>
      <c r="B19" s="512" t="s">
        <v>2516</v>
      </c>
      <c r="C19" s="419" t="s">
        <v>2517</v>
      </c>
      <c r="D19" s="419" t="s">
        <v>1409</v>
      </c>
      <c r="E19" s="447">
        <v>2011</v>
      </c>
      <c r="F19" s="299"/>
      <c r="G19" s="299">
        <v>3</v>
      </c>
    </row>
    <row r="20" spans="1:8" x14ac:dyDescent="0.25">
      <c r="A20" s="11">
        <f t="shared" ref="A20" si="2">+A19+1</f>
        <v>15</v>
      </c>
      <c r="B20" s="512" t="s">
        <v>2513</v>
      </c>
      <c r="C20" s="419" t="s">
        <v>2514</v>
      </c>
      <c r="D20" s="419" t="s">
        <v>80</v>
      </c>
      <c r="E20" s="447" t="s">
        <v>2515</v>
      </c>
      <c r="F20" s="299"/>
      <c r="G20" s="299">
        <v>4</v>
      </c>
      <c r="H20" s="31" t="s">
        <v>162</v>
      </c>
    </row>
    <row r="21" spans="1:8" ht="18.75" x14ac:dyDescent="0.3">
      <c r="A21" s="278">
        <f>+A20</f>
        <v>15</v>
      </c>
      <c r="B21" s="515"/>
      <c r="C21" s="516"/>
      <c r="D21" s="516"/>
      <c r="E21" s="517"/>
      <c r="F21" s="518"/>
      <c r="G21" s="520">
        <f>SUM(G19:G20)</f>
        <v>7</v>
      </c>
    </row>
    <row r="23" spans="1:8" ht="18.75" x14ac:dyDescent="0.3">
      <c r="E23" s="311" t="s">
        <v>173</v>
      </c>
      <c r="F23" s="311" t="s">
        <v>99</v>
      </c>
      <c r="G23" s="311" t="s">
        <v>172</v>
      </c>
    </row>
    <row r="24" spans="1:8" ht="18.75" x14ac:dyDescent="0.3">
      <c r="E24" s="1"/>
      <c r="F24" s="312">
        <f>+A21</f>
        <v>15</v>
      </c>
      <c r="G24" s="313">
        <f>+G7+G9+G16+G18+G21</f>
        <v>51</v>
      </c>
    </row>
    <row r="27" spans="1:8" x14ac:dyDescent="0.25">
      <c r="A27" s="107"/>
      <c r="B27" s="482" t="s">
        <v>2478</v>
      </c>
      <c r="C27" s="482" t="s">
        <v>246</v>
      </c>
      <c r="D27" s="107"/>
      <c r="E27" s="482"/>
      <c r="F27" s="482" t="s">
        <v>289</v>
      </c>
      <c r="G27" s="107"/>
    </row>
    <row r="28" spans="1:8" x14ac:dyDescent="0.25">
      <c r="A28" s="377" t="s">
        <v>250</v>
      </c>
      <c r="B28" s="483" t="s">
        <v>247</v>
      </c>
      <c r="C28" s="483"/>
      <c r="D28" s="483" t="s">
        <v>248</v>
      </c>
      <c r="E28" s="483" t="s">
        <v>34</v>
      </c>
      <c r="F28" s="483" t="s">
        <v>290</v>
      </c>
      <c r="G28" s="483" t="s">
        <v>249</v>
      </c>
    </row>
    <row r="29" spans="1:8" x14ac:dyDescent="0.25">
      <c r="A29" s="42">
        <v>1</v>
      </c>
      <c r="B29" s="132" t="s">
        <v>275</v>
      </c>
      <c r="C29" s="114"/>
      <c r="D29" s="114"/>
      <c r="E29" s="435"/>
      <c r="F29" s="435"/>
      <c r="G29" s="125">
        <v>3</v>
      </c>
    </row>
    <row r="30" spans="1:8" x14ac:dyDescent="0.25">
      <c r="A30" s="42">
        <v>2</v>
      </c>
      <c r="B30" s="132" t="s">
        <v>2479</v>
      </c>
      <c r="C30" s="114" t="s">
        <v>1321</v>
      </c>
      <c r="D30" s="114" t="s">
        <v>1288</v>
      </c>
      <c r="E30" s="435">
        <v>2010</v>
      </c>
      <c r="F30" s="435" t="s">
        <v>2645</v>
      </c>
      <c r="G30" s="125">
        <v>2</v>
      </c>
    </row>
    <row r="31" spans="1:8" ht="18.75" x14ac:dyDescent="0.3">
      <c r="A31" s="278">
        <v>2</v>
      </c>
      <c r="G31" s="115">
        <f>SUM(G29:G30)</f>
        <v>5</v>
      </c>
    </row>
    <row r="33" spans="5:7" ht="18.75" x14ac:dyDescent="0.3">
      <c r="E33" s="144" t="s">
        <v>250</v>
      </c>
      <c r="F33" s="144" t="s">
        <v>99</v>
      </c>
      <c r="G33" s="144" t="s">
        <v>172</v>
      </c>
    </row>
    <row r="34" spans="5:7" ht="18.75" x14ac:dyDescent="0.3">
      <c r="E34" s="7"/>
      <c r="F34" s="145">
        <f>+A31</f>
        <v>2</v>
      </c>
      <c r="G34" s="146">
        <f>+G31</f>
        <v>5</v>
      </c>
    </row>
    <row r="55" ht="18" customHeight="1" x14ac:dyDescent="0.25"/>
  </sheetData>
  <sortState ref="B19:G20">
    <sortCondition ref="B19"/>
  </sortState>
  <pageMargins left="0.7" right="0.7" top="0.75" bottom="0.75" header="0.3" footer="0.3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G456"/>
  <sheetViews>
    <sheetView workbookViewId="0">
      <selection activeCell="B10" sqref="B10"/>
    </sheetView>
  </sheetViews>
  <sheetFormatPr baseColWidth="10" defaultRowHeight="15" x14ac:dyDescent="0.25"/>
  <cols>
    <col min="2" max="2" width="74.5703125" customWidth="1"/>
    <col min="3" max="3" width="43.140625" customWidth="1"/>
    <col min="4" max="4" width="49.85546875" customWidth="1"/>
    <col min="6" max="6" width="16.42578125" customWidth="1"/>
  </cols>
  <sheetData>
    <row r="2" spans="1:7" ht="33" x14ac:dyDescent="0.45">
      <c r="A2" s="607" t="s">
        <v>3836</v>
      </c>
      <c r="B2" s="607"/>
      <c r="C2" s="607"/>
      <c r="D2" s="607"/>
      <c r="E2" s="607"/>
      <c r="F2" s="607"/>
      <c r="G2" s="607"/>
    </row>
    <row r="3" spans="1:7" ht="20.25" x14ac:dyDescent="0.3">
      <c r="A3" s="608"/>
      <c r="B3" s="608"/>
      <c r="C3" s="608"/>
      <c r="D3" s="608"/>
      <c r="E3" s="608"/>
      <c r="F3" s="608"/>
      <c r="G3" s="608"/>
    </row>
    <row r="4" spans="1:7" ht="23.25" x14ac:dyDescent="0.35">
      <c r="A4" s="609"/>
      <c r="B4" s="609"/>
      <c r="C4" s="609"/>
      <c r="D4" s="609"/>
      <c r="E4" s="609"/>
      <c r="F4" s="609"/>
      <c r="G4" s="609"/>
    </row>
    <row r="6" spans="1:7" ht="30" x14ac:dyDescent="0.25">
      <c r="A6" s="169" t="s">
        <v>2646</v>
      </c>
      <c r="B6" s="169" t="s">
        <v>969</v>
      </c>
      <c r="C6" s="21" t="s">
        <v>0</v>
      </c>
      <c r="D6" s="21" t="s">
        <v>1</v>
      </c>
      <c r="E6" s="21" t="s">
        <v>34</v>
      </c>
      <c r="F6" s="21" t="s">
        <v>2647</v>
      </c>
      <c r="G6" s="170" t="s">
        <v>33</v>
      </c>
    </row>
    <row r="7" spans="1:7" x14ac:dyDescent="0.25">
      <c r="A7" s="112" t="s">
        <v>2648</v>
      </c>
      <c r="B7" s="112" t="s">
        <v>2649</v>
      </c>
      <c r="C7" s="112" t="s">
        <v>2650</v>
      </c>
      <c r="D7" s="112" t="s">
        <v>2651</v>
      </c>
      <c r="E7" s="112" t="s">
        <v>2652</v>
      </c>
      <c r="F7" s="112" t="s">
        <v>300</v>
      </c>
      <c r="G7" s="112">
        <v>3</v>
      </c>
    </row>
    <row r="8" spans="1:7" x14ac:dyDescent="0.25">
      <c r="A8" s="112" t="s">
        <v>2648</v>
      </c>
      <c r="B8" s="112" t="s">
        <v>2653</v>
      </c>
      <c r="C8" s="112" t="s">
        <v>2654</v>
      </c>
      <c r="D8" s="112" t="s">
        <v>2655</v>
      </c>
      <c r="E8" s="112">
        <v>2013</v>
      </c>
      <c r="F8" s="112" t="s">
        <v>62</v>
      </c>
      <c r="G8" s="112">
        <v>5</v>
      </c>
    </row>
    <row r="9" spans="1:7" x14ac:dyDescent="0.25">
      <c r="A9" s="112" t="s">
        <v>2648</v>
      </c>
      <c r="B9" s="112" t="s">
        <v>2656</v>
      </c>
      <c r="C9" s="112" t="s">
        <v>2657</v>
      </c>
      <c r="D9" s="112" t="s">
        <v>2658</v>
      </c>
      <c r="E9" s="112">
        <v>2001</v>
      </c>
      <c r="F9" s="112" t="s">
        <v>300</v>
      </c>
      <c r="G9" s="112">
        <v>3</v>
      </c>
    </row>
    <row r="10" spans="1:7" x14ac:dyDescent="0.25">
      <c r="A10" s="112" t="s">
        <v>2648</v>
      </c>
      <c r="B10" s="112" t="s">
        <v>2659</v>
      </c>
      <c r="C10" s="112" t="s">
        <v>2660</v>
      </c>
      <c r="D10" s="112" t="s">
        <v>1005</v>
      </c>
      <c r="E10" s="112" t="s">
        <v>2661</v>
      </c>
      <c r="F10" s="112" t="s">
        <v>300</v>
      </c>
      <c r="G10" s="112">
        <v>3</v>
      </c>
    </row>
    <row r="11" spans="1:7" x14ac:dyDescent="0.25">
      <c r="A11" s="112" t="s">
        <v>2648</v>
      </c>
      <c r="B11" s="112" t="s">
        <v>2662</v>
      </c>
      <c r="C11" s="112" t="s">
        <v>2663</v>
      </c>
      <c r="D11" s="112" t="s">
        <v>2664</v>
      </c>
      <c r="E11" s="112"/>
      <c r="F11" s="112" t="s">
        <v>2665</v>
      </c>
      <c r="G11" s="112">
        <v>5</v>
      </c>
    </row>
    <row r="12" spans="1:7" x14ac:dyDescent="0.25">
      <c r="A12" s="112" t="s">
        <v>2648</v>
      </c>
      <c r="B12" s="112" t="s">
        <v>2666</v>
      </c>
      <c r="C12" s="112" t="s">
        <v>2667</v>
      </c>
      <c r="D12" s="112" t="s">
        <v>2668</v>
      </c>
      <c r="E12" s="112">
        <v>2009</v>
      </c>
      <c r="F12" s="112" t="s">
        <v>62</v>
      </c>
      <c r="G12" s="112">
        <v>5</v>
      </c>
    </row>
    <row r="13" spans="1:7" x14ac:dyDescent="0.25">
      <c r="A13" s="112" t="s">
        <v>2648</v>
      </c>
      <c r="B13" s="112" t="s">
        <v>2669</v>
      </c>
      <c r="C13" s="112" t="s">
        <v>2670</v>
      </c>
      <c r="D13" s="112" t="s">
        <v>2671</v>
      </c>
      <c r="E13" s="112" t="s">
        <v>2672</v>
      </c>
      <c r="F13" s="112" t="s">
        <v>2665</v>
      </c>
      <c r="G13" s="112">
        <v>5</v>
      </c>
    </row>
    <row r="14" spans="1:7" ht="30" x14ac:dyDescent="0.25">
      <c r="A14" s="169" t="s">
        <v>2646</v>
      </c>
      <c r="B14" s="169" t="s">
        <v>482</v>
      </c>
      <c r="C14" s="21" t="s">
        <v>0</v>
      </c>
      <c r="D14" s="21" t="s">
        <v>1</v>
      </c>
      <c r="E14" s="21" t="s">
        <v>34</v>
      </c>
      <c r="F14" s="21" t="s">
        <v>2647</v>
      </c>
      <c r="G14" s="170" t="s">
        <v>33</v>
      </c>
    </row>
    <row r="15" spans="1:7" x14ac:dyDescent="0.25">
      <c r="A15" s="112" t="s">
        <v>62</v>
      </c>
      <c r="B15" s="112" t="s">
        <v>2673</v>
      </c>
      <c r="C15" s="112" t="s">
        <v>2674</v>
      </c>
      <c r="D15" s="112" t="s">
        <v>581</v>
      </c>
      <c r="E15" s="112">
        <v>2010</v>
      </c>
      <c r="F15" s="112" t="s">
        <v>2665</v>
      </c>
      <c r="G15" s="112">
        <v>1</v>
      </c>
    </row>
    <row r="16" spans="1:7" x14ac:dyDescent="0.25">
      <c r="A16" s="112" t="s">
        <v>62</v>
      </c>
      <c r="B16" s="112" t="s">
        <v>2675</v>
      </c>
      <c r="C16" s="112" t="s">
        <v>614</v>
      </c>
      <c r="D16" s="112" t="s">
        <v>581</v>
      </c>
      <c r="E16" s="112">
        <v>2010</v>
      </c>
      <c r="F16" s="112" t="s">
        <v>2665</v>
      </c>
      <c r="G16" s="112">
        <v>1</v>
      </c>
    </row>
    <row r="17" spans="1:7" x14ac:dyDescent="0.25">
      <c r="A17" s="112" t="s">
        <v>62</v>
      </c>
      <c r="B17" s="112" t="s">
        <v>615</v>
      </c>
      <c r="C17" s="112" t="s">
        <v>616</v>
      </c>
      <c r="D17" s="112" t="s">
        <v>581</v>
      </c>
      <c r="E17" s="112"/>
      <c r="F17" s="112" t="s">
        <v>2665</v>
      </c>
      <c r="G17" s="112">
        <v>1</v>
      </c>
    </row>
    <row r="18" spans="1:7" x14ac:dyDescent="0.25">
      <c r="A18" s="112" t="s">
        <v>62</v>
      </c>
      <c r="B18" s="112" t="s">
        <v>2676</v>
      </c>
      <c r="C18" s="112" t="s">
        <v>2677</v>
      </c>
      <c r="D18" s="112" t="s">
        <v>547</v>
      </c>
      <c r="E18" s="112"/>
      <c r="F18" s="112" t="s">
        <v>2665</v>
      </c>
      <c r="G18" s="112">
        <v>1</v>
      </c>
    </row>
    <row r="19" spans="1:7" x14ac:dyDescent="0.25">
      <c r="A19" s="112" t="s">
        <v>62</v>
      </c>
      <c r="B19" s="112" t="s">
        <v>2678</v>
      </c>
      <c r="C19" s="112" t="s">
        <v>2679</v>
      </c>
      <c r="D19" s="112" t="s">
        <v>528</v>
      </c>
      <c r="E19" s="112"/>
      <c r="F19" s="112" t="s">
        <v>2665</v>
      </c>
      <c r="G19" s="112">
        <v>1</v>
      </c>
    </row>
    <row r="20" spans="1:7" x14ac:dyDescent="0.25">
      <c r="A20" s="112" t="s">
        <v>62</v>
      </c>
      <c r="B20" s="112" t="s">
        <v>2680</v>
      </c>
      <c r="C20" s="112" t="s">
        <v>2681</v>
      </c>
      <c r="D20" s="112" t="s">
        <v>2682</v>
      </c>
      <c r="E20" s="112"/>
      <c r="F20" s="112" t="s">
        <v>2665</v>
      </c>
      <c r="G20" s="112">
        <v>5</v>
      </c>
    </row>
    <row r="21" spans="1:7" x14ac:dyDescent="0.25">
      <c r="A21" s="112" t="s">
        <v>62</v>
      </c>
      <c r="B21" s="112" t="s">
        <v>2683</v>
      </c>
      <c r="C21" s="112" t="s">
        <v>2684</v>
      </c>
      <c r="D21" s="112" t="s">
        <v>537</v>
      </c>
      <c r="E21" s="112"/>
      <c r="F21" s="112" t="s">
        <v>2665</v>
      </c>
      <c r="G21" s="112">
        <v>1</v>
      </c>
    </row>
    <row r="22" spans="1:7" x14ac:dyDescent="0.25">
      <c r="A22" s="112" t="s">
        <v>62</v>
      </c>
      <c r="B22" s="112" t="s">
        <v>2685</v>
      </c>
      <c r="C22" s="112" t="s">
        <v>2686</v>
      </c>
      <c r="D22" s="112" t="s">
        <v>563</v>
      </c>
      <c r="E22" s="112">
        <v>2004</v>
      </c>
      <c r="F22" s="112" t="s">
        <v>2665</v>
      </c>
      <c r="G22" s="112">
        <v>1</v>
      </c>
    </row>
    <row r="23" spans="1:7" x14ac:dyDescent="0.25">
      <c r="A23" s="112" t="s">
        <v>62</v>
      </c>
      <c r="B23" s="112" t="s">
        <v>2687</v>
      </c>
      <c r="C23" s="112" t="s">
        <v>2688</v>
      </c>
      <c r="D23" s="112" t="s">
        <v>2689</v>
      </c>
      <c r="E23" s="112">
        <v>2011</v>
      </c>
      <c r="F23" s="112" t="s">
        <v>2665</v>
      </c>
      <c r="G23" s="112">
        <v>1</v>
      </c>
    </row>
    <row r="24" spans="1:7" x14ac:dyDescent="0.25">
      <c r="A24" s="112" t="s">
        <v>62</v>
      </c>
      <c r="B24" s="112" t="s">
        <v>2690</v>
      </c>
      <c r="C24" s="112" t="s">
        <v>2691</v>
      </c>
      <c r="D24" s="112" t="s">
        <v>563</v>
      </c>
      <c r="E24" s="112"/>
      <c r="F24" s="112" t="s">
        <v>2665</v>
      </c>
      <c r="G24" s="112">
        <v>5</v>
      </c>
    </row>
    <row r="25" spans="1:7" x14ac:dyDescent="0.25">
      <c r="A25" s="112" t="s">
        <v>62</v>
      </c>
      <c r="B25" s="112" t="s">
        <v>2692</v>
      </c>
      <c r="C25" s="112" t="s">
        <v>2693</v>
      </c>
      <c r="D25" s="112" t="s">
        <v>566</v>
      </c>
      <c r="E25" s="112"/>
      <c r="F25" s="112" t="s">
        <v>2665</v>
      </c>
      <c r="G25" s="112">
        <v>1</v>
      </c>
    </row>
    <row r="26" spans="1:7" x14ac:dyDescent="0.25">
      <c r="A26" s="112" t="s">
        <v>62</v>
      </c>
      <c r="B26" s="112" t="s">
        <v>2694</v>
      </c>
      <c r="C26" s="112" t="s">
        <v>2695</v>
      </c>
      <c r="D26" s="112" t="s">
        <v>563</v>
      </c>
      <c r="E26" s="112"/>
      <c r="F26" s="112" t="s">
        <v>2665</v>
      </c>
      <c r="G26" s="112">
        <v>1</v>
      </c>
    </row>
    <row r="27" spans="1:7" x14ac:dyDescent="0.25">
      <c r="A27" s="112" t="s">
        <v>62</v>
      </c>
      <c r="B27" s="112" t="s">
        <v>2696</v>
      </c>
      <c r="C27" s="112" t="s">
        <v>2697</v>
      </c>
      <c r="D27" s="112" t="s">
        <v>2698</v>
      </c>
      <c r="E27" s="112"/>
      <c r="F27" s="112" t="s">
        <v>2665</v>
      </c>
      <c r="G27" s="112">
        <v>5</v>
      </c>
    </row>
    <row r="28" spans="1:7" x14ac:dyDescent="0.25">
      <c r="A28" s="112" t="s">
        <v>62</v>
      </c>
      <c r="B28" s="112" t="s">
        <v>2699</v>
      </c>
      <c r="C28" s="112" t="s">
        <v>2700</v>
      </c>
      <c r="D28" s="112" t="s">
        <v>2701</v>
      </c>
      <c r="E28" s="112"/>
      <c r="F28" s="112" t="s">
        <v>2665</v>
      </c>
      <c r="G28" s="112">
        <v>5</v>
      </c>
    </row>
    <row r="29" spans="1:7" x14ac:dyDescent="0.25">
      <c r="A29" s="112" t="s">
        <v>62</v>
      </c>
      <c r="B29" s="112" t="s">
        <v>2702</v>
      </c>
      <c r="C29" s="112" t="s">
        <v>2703</v>
      </c>
      <c r="D29" s="112" t="s">
        <v>547</v>
      </c>
      <c r="E29" s="112"/>
      <c r="F29" s="112" t="s">
        <v>2665</v>
      </c>
      <c r="G29" s="112">
        <v>5</v>
      </c>
    </row>
    <row r="30" spans="1:7" x14ac:dyDescent="0.25">
      <c r="A30" s="112" t="s">
        <v>62</v>
      </c>
      <c r="B30" s="112" t="s">
        <v>2704</v>
      </c>
      <c r="C30" s="112" t="s">
        <v>2705</v>
      </c>
      <c r="D30" s="112" t="s">
        <v>497</v>
      </c>
      <c r="E30" s="112"/>
      <c r="F30" s="112" t="s">
        <v>2665</v>
      </c>
      <c r="G30" s="112">
        <v>5</v>
      </c>
    </row>
    <row r="31" spans="1:7" x14ac:dyDescent="0.25">
      <c r="A31" s="112" t="s">
        <v>62</v>
      </c>
      <c r="B31" s="112" t="s">
        <v>2706</v>
      </c>
      <c r="C31" s="112" t="s">
        <v>2707</v>
      </c>
      <c r="D31" s="112"/>
      <c r="E31" s="112"/>
      <c r="F31" s="112" t="s">
        <v>2665</v>
      </c>
      <c r="G31" s="112">
        <v>1</v>
      </c>
    </row>
    <row r="32" spans="1:7" x14ac:dyDescent="0.25">
      <c r="A32" s="112" t="s">
        <v>62</v>
      </c>
      <c r="B32" s="112" t="s">
        <v>2708</v>
      </c>
      <c r="C32" s="112" t="s">
        <v>2709</v>
      </c>
      <c r="D32" s="112" t="s">
        <v>2710</v>
      </c>
      <c r="E32" s="112"/>
      <c r="F32" s="112" t="s">
        <v>2665</v>
      </c>
      <c r="G32" s="112">
        <v>5</v>
      </c>
    </row>
    <row r="33" spans="1:7" x14ac:dyDescent="0.25">
      <c r="A33" s="112" t="s">
        <v>62</v>
      </c>
      <c r="B33" s="112" t="s">
        <v>2711</v>
      </c>
      <c r="C33" s="112" t="s">
        <v>2712</v>
      </c>
      <c r="D33" s="112" t="s">
        <v>563</v>
      </c>
      <c r="E33" s="112"/>
      <c r="F33" s="112" t="s">
        <v>2665</v>
      </c>
      <c r="G33" s="112">
        <v>5</v>
      </c>
    </row>
    <row r="34" spans="1:7" x14ac:dyDescent="0.25">
      <c r="A34" s="112" t="s">
        <v>62</v>
      </c>
      <c r="B34" s="112" t="s">
        <v>2713</v>
      </c>
      <c r="C34" s="112" t="s">
        <v>2714</v>
      </c>
      <c r="D34" s="112" t="s">
        <v>2715</v>
      </c>
      <c r="E34" s="112"/>
      <c r="F34" s="112" t="s">
        <v>2665</v>
      </c>
      <c r="G34" s="112">
        <v>5</v>
      </c>
    </row>
    <row r="35" spans="1:7" x14ac:dyDescent="0.25">
      <c r="A35" s="112" t="s">
        <v>62</v>
      </c>
      <c r="B35" s="112" t="s">
        <v>2716</v>
      </c>
      <c r="C35" s="112" t="s">
        <v>574</v>
      </c>
      <c r="D35" s="112" t="s">
        <v>537</v>
      </c>
      <c r="E35" s="112">
        <v>2006</v>
      </c>
      <c r="F35" s="112" t="s">
        <v>2665</v>
      </c>
      <c r="G35" s="112">
        <v>1</v>
      </c>
    </row>
    <row r="36" spans="1:7" x14ac:dyDescent="0.25">
      <c r="A36" s="112" t="s">
        <v>62</v>
      </c>
      <c r="B36" s="112" t="s">
        <v>2717</v>
      </c>
      <c r="C36" s="112" t="s">
        <v>2718</v>
      </c>
      <c r="D36" s="112" t="s">
        <v>2719</v>
      </c>
      <c r="E36" s="112"/>
      <c r="F36" s="112" t="s">
        <v>2665</v>
      </c>
      <c r="G36" s="112">
        <v>5</v>
      </c>
    </row>
    <row r="37" spans="1:7" x14ac:dyDescent="0.25">
      <c r="A37" s="112" t="s">
        <v>62</v>
      </c>
      <c r="B37" s="112" t="s">
        <v>2720</v>
      </c>
      <c r="C37" s="112" t="s">
        <v>2721</v>
      </c>
      <c r="D37" s="112" t="s">
        <v>2722</v>
      </c>
      <c r="E37" s="112">
        <v>2004</v>
      </c>
      <c r="F37" s="112" t="s">
        <v>2665</v>
      </c>
      <c r="G37" s="112">
        <v>1</v>
      </c>
    </row>
    <row r="38" spans="1:7" x14ac:dyDescent="0.25">
      <c r="A38" s="112" t="s">
        <v>62</v>
      </c>
      <c r="B38" s="112" t="s">
        <v>2723</v>
      </c>
      <c r="C38" s="112" t="s">
        <v>2724</v>
      </c>
      <c r="D38" s="112" t="s">
        <v>656</v>
      </c>
      <c r="E38" s="112"/>
      <c r="F38" s="112" t="s">
        <v>2665</v>
      </c>
      <c r="G38" s="112">
        <v>1</v>
      </c>
    </row>
    <row r="39" spans="1:7" x14ac:dyDescent="0.25">
      <c r="A39" s="112" t="s">
        <v>62</v>
      </c>
      <c r="B39" s="112" t="s">
        <v>2725</v>
      </c>
      <c r="C39" s="112" t="s">
        <v>2726</v>
      </c>
      <c r="D39" s="112" t="s">
        <v>2727</v>
      </c>
      <c r="E39" s="112">
        <v>2013</v>
      </c>
      <c r="F39" s="112">
        <v>9788436261448</v>
      </c>
      <c r="G39" s="112">
        <v>1</v>
      </c>
    </row>
    <row r="40" spans="1:7" x14ac:dyDescent="0.25">
      <c r="A40" s="112" t="s">
        <v>62</v>
      </c>
      <c r="B40" s="112" t="s">
        <v>2728</v>
      </c>
      <c r="C40" s="112" t="s">
        <v>2729</v>
      </c>
      <c r="D40" s="112" t="s">
        <v>563</v>
      </c>
      <c r="E40" s="112"/>
      <c r="F40" s="112" t="s">
        <v>2665</v>
      </c>
      <c r="G40" s="112">
        <v>1</v>
      </c>
    </row>
    <row r="41" spans="1:7" x14ac:dyDescent="0.25">
      <c r="A41" s="112" t="s">
        <v>62</v>
      </c>
      <c r="B41" s="112" t="s">
        <v>2730</v>
      </c>
      <c r="C41" s="112" t="s">
        <v>2731</v>
      </c>
      <c r="D41" s="112" t="s">
        <v>547</v>
      </c>
      <c r="E41" s="112">
        <v>2012</v>
      </c>
      <c r="F41" s="112" t="s">
        <v>2665</v>
      </c>
      <c r="G41" s="112">
        <v>1</v>
      </c>
    </row>
    <row r="42" spans="1:7" x14ac:dyDescent="0.25">
      <c r="A42" s="112" t="s">
        <v>62</v>
      </c>
      <c r="B42" s="112" t="s">
        <v>2732</v>
      </c>
      <c r="C42" s="112" t="s">
        <v>2733</v>
      </c>
      <c r="D42" s="112" t="s">
        <v>2734</v>
      </c>
      <c r="E42" s="112"/>
      <c r="F42" s="112" t="s">
        <v>2665</v>
      </c>
      <c r="G42" s="112">
        <v>1</v>
      </c>
    </row>
    <row r="43" spans="1:7" x14ac:dyDescent="0.25">
      <c r="A43" s="112" t="s">
        <v>62</v>
      </c>
      <c r="B43" s="112" t="s">
        <v>2735</v>
      </c>
      <c r="C43" s="112" t="s">
        <v>2736</v>
      </c>
      <c r="D43" s="112" t="s">
        <v>563</v>
      </c>
      <c r="E43" s="112"/>
      <c r="F43" s="112" t="s">
        <v>2665</v>
      </c>
      <c r="G43" s="112">
        <v>1</v>
      </c>
    </row>
    <row r="44" spans="1:7" x14ac:dyDescent="0.25">
      <c r="A44" s="112" t="s">
        <v>62</v>
      </c>
      <c r="B44" s="112" t="s">
        <v>2737</v>
      </c>
      <c r="C44" s="112" t="s">
        <v>2738</v>
      </c>
      <c r="D44" s="112" t="s">
        <v>494</v>
      </c>
      <c r="E44" s="112"/>
      <c r="F44" s="112" t="s">
        <v>2665</v>
      </c>
      <c r="G44" s="112">
        <v>1</v>
      </c>
    </row>
    <row r="45" spans="1:7" x14ac:dyDescent="0.25">
      <c r="A45" s="112" t="s">
        <v>62</v>
      </c>
      <c r="B45" s="112" t="s">
        <v>2739</v>
      </c>
      <c r="C45" s="112" t="s">
        <v>2740</v>
      </c>
      <c r="D45" s="112" t="s">
        <v>563</v>
      </c>
      <c r="E45" s="112"/>
      <c r="F45" s="112" t="s">
        <v>2665</v>
      </c>
      <c r="G45" s="112">
        <v>5</v>
      </c>
    </row>
    <row r="46" spans="1:7" x14ac:dyDescent="0.25">
      <c r="A46" s="112" t="s">
        <v>62</v>
      </c>
      <c r="B46" s="112" t="s">
        <v>2741</v>
      </c>
      <c r="C46" s="112" t="s">
        <v>2742</v>
      </c>
      <c r="D46" s="112" t="s">
        <v>531</v>
      </c>
      <c r="E46" s="112">
        <v>2011</v>
      </c>
      <c r="F46" s="112" t="s">
        <v>2665</v>
      </c>
      <c r="G46" s="112">
        <v>1</v>
      </c>
    </row>
    <row r="47" spans="1:7" x14ac:dyDescent="0.25">
      <c r="A47" s="112" t="s">
        <v>62</v>
      </c>
      <c r="B47" s="112" t="s">
        <v>2743</v>
      </c>
      <c r="C47" s="112" t="s">
        <v>2744</v>
      </c>
      <c r="D47" s="112" t="s">
        <v>537</v>
      </c>
      <c r="E47" s="112">
        <v>2013</v>
      </c>
      <c r="F47" s="112" t="s">
        <v>2665</v>
      </c>
      <c r="G47" s="112">
        <v>1</v>
      </c>
    </row>
    <row r="48" spans="1:7" x14ac:dyDescent="0.25">
      <c r="A48" s="112" t="s">
        <v>62</v>
      </c>
      <c r="B48" s="112" t="s">
        <v>2745</v>
      </c>
      <c r="C48" s="112" t="s">
        <v>2746</v>
      </c>
      <c r="D48" s="112" t="s">
        <v>743</v>
      </c>
      <c r="E48" s="112">
        <v>2011</v>
      </c>
      <c r="F48" s="112" t="s">
        <v>2665</v>
      </c>
      <c r="G48" s="112">
        <v>1</v>
      </c>
    </row>
    <row r="49" spans="1:7" x14ac:dyDescent="0.25">
      <c r="A49" s="112" t="s">
        <v>62</v>
      </c>
      <c r="B49" s="112" t="s">
        <v>2747</v>
      </c>
      <c r="C49" s="112" t="s">
        <v>2748</v>
      </c>
      <c r="D49" s="112" t="s">
        <v>2749</v>
      </c>
      <c r="E49" s="112"/>
      <c r="F49" s="112" t="s">
        <v>2665</v>
      </c>
      <c r="G49" s="112">
        <v>5</v>
      </c>
    </row>
    <row r="50" spans="1:7" x14ac:dyDescent="0.25">
      <c r="A50" s="112" t="s">
        <v>62</v>
      </c>
      <c r="B50" s="112" t="s">
        <v>2750</v>
      </c>
      <c r="C50" s="112" t="s">
        <v>2751</v>
      </c>
      <c r="D50" s="112" t="s">
        <v>2752</v>
      </c>
      <c r="E50" s="112"/>
      <c r="F50" s="112" t="s">
        <v>2665</v>
      </c>
      <c r="G50" s="112">
        <v>5</v>
      </c>
    </row>
    <row r="51" spans="1:7" x14ac:dyDescent="0.25">
      <c r="A51" s="112" t="s">
        <v>62</v>
      </c>
      <c r="B51" s="112" t="s">
        <v>2753</v>
      </c>
      <c r="C51" s="112" t="s">
        <v>2754</v>
      </c>
      <c r="D51" s="112" t="s">
        <v>2755</v>
      </c>
      <c r="E51" s="112"/>
      <c r="F51" s="112" t="s">
        <v>2665</v>
      </c>
      <c r="G51" s="112">
        <v>5</v>
      </c>
    </row>
    <row r="52" spans="1:7" x14ac:dyDescent="0.25">
      <c r="A52" s="112" t="s">
        <v>62</v>
      </c>
      <c r="B52" s="112" t="s">
        <v>2756</v>
      </c>
      <c r="C52" s="112" t="s">
        <v>2757</v>
      </c>
      <c r="D52" s="112" t="s">
        <v>531</v>
      </c>
      <c r="E52" s="112"/>
      <c r="F52" s="112" t="s">
        <v>2665</v>
      </c>
      <c r="G52" s="112">
        <v>1</v>
      </c>
    </row>
    <row r="53" spans="1:7" x14ac:dyDescent="0.25">
      <c r="A53" s="112" t="s">
        <v>62</v>
      </c>
      <c r="B53" s="112" t="s">
        <v>2758</v>
      </c>
      <c r="C53" s="112" t="s">
        <v>2759</v>
      </c>
      <c r="D53" s="112" t="s">
        <v>2760</v>
      </c>
      <c r="E53" s="112">
        <v>2014</v>
      </c>
      <c r="F53" s="112" t="s">
        <v>2665</v>
      </c>
      <c r="G53" s="112">
        <v>1</v>
      </c>
    </row>
    <row r="54" spans="1:7" x14ac:dyDescent="0.25">
      <c r="A54" s="112" t="s">
        <v>62</v>
      </c>
      <c r="B54" s="112" t="s">
        <v>2761</v>
      </c>
      <c r="C54" s="112" t="s">
        <v>2762</v>
      </c>
      <c r="D54" s="112" t="s">
        <v>2763</v>
      </c>
      <c r="E54" s="112"/>
      <c r="F54" s="112" t="s">
        <v>2665</v>
      </c>
      <c r="G54" s="112">
        <v>5</v>
      </c>
    </row>
    <row r="55" spans="1:7" x14ac:dyDescent="0.25">
      <c r="A55" s="112" t="s">
        <v>62</v>
      </c>
      <c r="B55" s="112" t="s">
        <v>2764</v>
      </c>
      <c r="C55" s="112" t="s">
        <v>2765</v>
      </c>
      <c r="D55" s="112" t="s">
        <v>563</v>
      </c>
      <c r="E55" s="112"/>
      <c r="F55" s="112" t="s">
        <v>2665</v>
      </c>
      <c r="G55" s="112">
        <v>1</v>
      </c>
    </row>
    <row r="56" spans="1:7" x14ac:dyDescent="0.25">
      <c r="A56" s="112" t="s">
        <v>62</v>
      </c>
      <c r="B56" s="112" t="s">
        <v>2766</v>
      </c>
      <c r="C56" s="112" t="s">
        <v>2767</v>
      </c>
      <c r="D56" s="112" t="s">
        <v>607</v>
      </c>
      <c r="E56" s="112"/>
      <c r="F56" s="112" t="s">
        <v>2665</v>
      </c>
      <c r="G56" s="112">
        <v>1</v>
      </c>
    </row>
    <row r="57" spans="1:7" x14ac:dyDescent="0.25">
      <c r="A57" s="112" t="s">
        <v>62</v>
      </c>
      <c r="B57" s="112" t="s">
        <v>2768</v>
      </c>
      <c r="C57" s="112" t="s">
        <v>2769</v>
      </c>
      <c r="D57" s="112" t="s">
        <v>619</v>
      </c>
      <c r="E57" s="112"/>
      <c r="F57" s="112" t="s">
        <v>2665</v>
      </c>
      <c r="G57" s="112">
        <v>1</v>
      </c>
    </row>
    <row r="58" spans="1:7" x14ac:dyDescent="0.25">
      <c r="A58" s="112" t="s">
        <v>62</v>
      </c>
      <c r="B58" s="112" t="s">
        <v>2770</v>
      </c>
      <c r="C58" s="112" t="s">
        <v>2771</v>
      </c>
      <c r="D58" s="112" t="s">
        <v>2772</v>
      </c>
      <c r="E58" s="112"/>
      <c r="F58" s="112" t="s">
        <v>2665</v>
      </c>
      <c r="G58" s="112">
        <v>5</v>
      </c>
    </row>
    <row r="59" spans="1:7" x14ac:dyDescent="0.25">
      <c r="A59" s="112" t="s">
        <v>62</v>
      </c>
      <c r="B59" s="112" t="s">
        <v>2773</v>
      </c>
      <c r="C59" s="112" t="s">
        <v>547</v>
      </c>
      <c r="D59" s="112"/>
      <c r="E59" s="112"/>
      <c r="F59" s="112" t="s">
        <v>2665</v>
      </c>
      <c r="G59" s="112">
        <v>5</v>
      </c>
    </row>
    <row r="60" spans="1:7" x14ac:dyDescent="0.25">
      <c r="A60" s="112" t="s">
        <v>62</v>
      </c>
      <c r="B60" s="112" t="s">
        <v>2774</v>
      </c>
      <c r="C60" s="112" t="s">
        <v>2775</v>
      </c>
      <c r="D60" s="112" t="s">
        <v>2776</v>
      </c>
      <c r="E60" s="112"/>
      <c r="F60" s="112" t="s">
        <v>2665</v>
      </c>
      <c r="G60" s="112">
        <v>5</v>
      </c>
    </row>
    <row r="61" spans="1:7" x14ac:dyDescent="0.25">
      <c r="A61" s="112" t="s">
        <v>62</v>
      </c>
      <c r="B61" s="112" t="s">
        <v>2777</v>
      </c>
      <c r="C61" s="112" t="s">
        <v>2778</v>
      </c>
      <c r="D61" s="112" t="s">
        <v>537</v>
      </c>
      <c r="E61" s="112">
        <v>2005</v>
      </c>
      <c r="F61" s="112" t="s">
        <v>2665</v>
      </c>
      <c r="G61" s="112">
        <v>1</v>
      </c>
    </row>
    <row r="62" spans="1:7" x14ac:dyDescent="0.25">
      <c r="A62" s="112" t="s">
        <v>62</v>
      </c>
      <c r="B62" s="112" t="s">
        <v>2779</v>
      </c>
      <c r="C62" s="112" t="s">
        <v>2780</v>
      </c>
      <c r="D62" s="112" t="s">
        <v>563</v>
      </c>
      <c r="E62" s="112"/>
      <c r="F62" s="112" t="s">
        <v>2665</v>
      </c>
      <c r="G62" s="112">
        <v>1</v>
      </c>
    </row>
    <row r="63" spans="1:7" x14ac:dyDescent="0.25">
      <c r="A63" s="112" t="s">
        <v>62</v>
      </c>
      <c r="B63" s="112" t="s">
        <v>2781</v>
      </c>
      <c r="C63" s="112" t="s">
        <v>2782</v>
      </c>
      <c r="D63" s="112" t="s">
        <v>563</v>
      </c>
      <c r="E63" s="112"/>
      <c r="F63" s="112" t="s">
        <v>2665</v>
      </c>
      <c r="G63" s="112">
        <v>1</v>
      </c>
    </row>
    <row r="64" spans="1:7" x14ac:dyDescent="0.25">
      <c r="A64" s="112" t="s">
        <v>62</v>
      </c>
      <c r="B64" s="112" t="s">
        <v>2783</v>
      </c>
      <c r="C64" s="112" t="s">
        <v>2784</v>
      </c>
      <c r="D64" s="112" t="s">
        <v>607</v>
      </c>
      <c r="E64" s="112"/>
      <c r="F64" s="112" t="s">
        <v>2665</v>
      </c>
      <c r="G64" s="112">
        <v>1</v>
      </c>
    </row>
    <row r="65" spans="1:7" x14ac:dyDescent="0.25">
      <c r="A65" s="112" t="s">
        <v>62</v>
      </c>
      <c r="B65" s="112" t="s">
        <v>2785</v>
      </c>
      <c r="C65" s="112" t="s">
        <v>2786</v>
      </c>
      <c r="D65" s="112" t="s">
        <v>528</v>
      </c>
      <c r="E65" s="112"/>
      <c r="F65" s="112" t="s">
        <v>2665</v>
      </c>
      <c r="G65" s="112">
        <v>1</v>
      </c>
    </row>
    <row r="66" spans="1:7" x14ac:dyDescent="0.25">
      <c r="A66" s="112" t="s">
        <v>62</v>
      </c>
      <c r="B66" s="112" t="s">
        <v>2787</v>
      </c>
      <c r="C66" s="112" t="s">
        <v>2788</v>
      </c>
      <c r="D66" s="112" t="s">
        <v>2789</v>
      </c>
      <c r="E66" s="112"/>
      <c r="F66" s="112" t="s">
        <v>2665</v>
      </c>
      <c r="G66" s="112">
        <v>1</v>
      </c>
    </row>
    <row r="67" spans="1:7" x14ac:dyDescent="0.25">
      <c r="A67" s="112" t="s">
        <v>62</v>
      </c>
      <c r="B67" s="112" t="s">
        <v>2790</v>
      </c>
      <c r="C67" s="112" t="s">
        <v>2791</v>
      </c>
      <c r="D67" s="112" t="s">
        <v>2792</v>
      </c>
      <c r="E67" s="112"/>
      <c r="F67" s="112" t="s">
        <v>2665</v>
      </c>
      <c r="G67" s="112">
        <v>5</v>
      </c>
    </row>
    <row r="68" spans="1:7" x14ac:dyDescent="0.25">
      <c r="A68" s="112" t="s">
        <v>62</v>
      </c>
      <c r="B68" s="112" t="s">
        <v>2793</v>
      </c>
      <c r="C68" s="112" t="s">
        <v>2794</v>
      </c>
      <c r="D68" s="112" t="s">
        <v>502</v>
      </c>
      <c r="E68" s="112">
        <v>2013</v>
      </c>
      <c r="F68" s="112" t="s">
        <v>2665</v>
      </c>
      <c r="G68" s="112">
        <v>1</v>
      </c>
    </row>
    <row r="69" spans="1:7" x14ac:dyDescent="0.25">
      <c r="A69" s="112" t="s">
        <v>62</v>
      </c>
      <c r="B69" s="112" t="s">
        <v>2795</v>
      </c>
      <c r="C69" s="112" t="s">
        <v>2796</v>
      </c>
      <c r="D69" s="112" t="s">
        <v>2797</v>
      </c>
      <c r="E69" s="112"/>
      <c r="F69" s="112" t="s">
        <v>2665</v>
      </c>
      <c r="G69" s="112">
        <v>5</v>
      </c>
    </row>
    <row r="70" spans="1:7" x14ac:dyDescent="0.25">
      <c r="A70" s="112" t="s">
        <v>62</v>
      </c>
      <c r="B70" s="112" t="s">
        <v>2798</v>
      </c>
      <c r="C70" s="112" t="s">
        <v>2799</v>
      </c>
      <c r="D70" s="112" t="s">
        <v>2800</v>
      </c>
      <c r="E70" s="112"/>
      <c r="F70" s="112" t="s">
        <v>2665</v>
      </c>
      <c r="G70" s="112">
        <v>5</v>
      </c>
    </row>
    <row r="71" spans="1:7" x14ac:dyDescent="0.25">
      <c r="A71" s="112" t="s">
        <v>62</v>
      </c>
      <c r="B71" s="112" t="s">
        <v>2801</v>
      </c>
      <c r="C71" s="112" t="s">
        <v>2802</v>
      </c>
      <c r="D71" s="112" t="s">
        <v>563</v>
      </c>
      <c r="E71" s="112"/>
      <c r="F71" s="112" t="s">
        <v>2665</v>
      </c>
      <c r="G71" s="112">
        <v>1</v>
      </c>
    </row>
    <row r="72" spans="1:7" x14ac:dyDescent="0.25">
      <c r="A72" s="112" t="s">
        <v>62</v>
      </c>
      <c r="B72" s="112" t="s">
        <v>2803</v>
      </c>
      <c r="C72" s="112" t="s">
        <v>2804</v>
      </c>
      <c r="D72" s="112" t="s">
        <v>2805</v>
      </c>
      <c r="E72" s="112"/>
      <c r="F72" s="112" t="s">
        <v>2665</v>
      </c>
      <c r="G72" s="112">
        <v>5</v>
      </c>
    </row>
    <row r="73" spans="1:7" x14ac:dyDescent="0.25">
      <c r="A73" s="112" t="s">
        <v>62</v>
      </c>
      <c r="B73" s="112" t="s">
        <v>2806</v>
      </c>
      <c r="C73" s="112" t="s">
        <v>2807</v>
      </c>
      <c r="D73" s="112" t="s">
        <v>563</v>
      </c>
      <c r="E73" s="112"/>
      <c r="F73" s="112" t="s">
        <v>2665</v>
      </c>
      <c r="G73" s="112">
        <v>5</v>
      </c>
    </row>
    <row r="74" spans="1:7" x14ac:dyDescent="0.25">
      <c r="A74" s="112" t="s">
        <v>62</v>
      </c>
      <c r="B74" s="112" t="s">
        <v>2808</v>
      </c>
      <c r="C74" s="112" t="s">
        <v>2809</v>
      </c>
      <c r="D74" s="112" t="s">
        <v>2810</v>
      </c>
      <c r="E74" s="112"/>
      <c r="F74" s="112" t="s">
        <v>2665</v>
      </c>
      <c r="G74" s="112">
        <v>5</v>
      </c>
    </row>
    <row r="75" spans="1:7" x14ac:dyDescent="0.25">
      <c r="A75" s="112" t="s">
        <v>62</v>
      </c>
      <c r="B75" s="112" t="s">
        <v>2811</v>
      </c>
      <c r="C75" s="112" t="s">
        <v>2812</v>
      </c>
      <c r="D75" s="112" t="s">
        <v>497</v>
      </c>
      <c r="E75" s="112">
        <v>2000</v>
      </c>
      <c r="F75" s="112" t="s">
        <v>2665</v>
      </c>
      <c r="G75" s="112">
        <v>5</v>
      </c>
    </row>
    <row r="76" spans="1:7" x14ac:dyDescent="0.25">
      <c r="A76" s="112" t="s">
        <v>62</v>
      </c>
      <c r="B76" s="112" t="s">
        <v>2813</v>
      </c>
      <c r="C76" s="112" t="s">
        <v>2814</v>
      </c>
      <c r="D76" s="112" t="s">
        <v>563</v>
      </c>
      <c r="E76" s="112"/>
      <c r="F76" s="112" t="s">
        <v>2665</v>
      </c>
      <c r="G76" s="112">
        <v>1</v>
      </c>
    </row>
    <row r="77" spans="1:7" x14ac:dyDescent="0.25">
      <c r="A77" s="112" t="s">
        <v>62</v>
      </c>
      <c r="B77" s="112" t="s">
        <v>2815</v>
      </c>
      <c r="C77" s="112" t="s">
        <v>2816</v>
      </c>
      <c r="D77" s="112"/>
      <c r="E77" s="112"/>
      <c r="F77" s="112" t="s">
        <v>2665</v>
      </c>
      <c r="G77" s="112">
        <v>5</v>
      </c>
    </row>
    <row r="78" spans="1:7" x14ac:dyDescent="0.25">
      <c r="A78" s="112" t="s">
        <v>62</v>
      </c>
      <c r="B78" s="112" t="s">
        <v>2817</v>
      </c>
      <c r="C78" s="112" t="s">
        <v>2818</v>
      </c>
      <c r="D78" s="112" t="s">
        <v>528</v>
      </c>
      <c r="E78" s="112">
        <v>2005</v>
      </c>
      <c r="F78" s="112" t="s">
        <v>2665</v>
      </c>
      <c r="G78" s="112">
        <v>1</v>
      </c>
    </row>
    <row r="79" spans="1:7" x14ac:dyDescent="0.25">
      <c r="A79" s="112" t="s">
        <v>62</v>
      </c>
      <c r="B79" s="112" t="s">
        <v>2819</v>
      </c>
      <c r="C79" s="112" t="s">
        <v>2820</v>
      </c>
      <c r="D79" s="112"/>
      <c r="E79" s="112"/>
      <c r="F79" s="112" t="s">
        <v>2665</v>
      </c>
      <c r="G79" s="112">
        <v>5</v>
      </c>
    </row>
    <row r="80" spans="1:7" x14ac:dyDescent="0.25">
      <c r="A80" s="112" t="s">
        <v>62</v>
      </c>
      <c r="B80" s="112" t="s">
        <v>2821</v>
      </c>
      <c r="C80" s="112" t="s">
        <v>2822</v>
      </c>
      <c r="D80" s="112" t="s">
        <v>537</v>
      </c>
      <c r="E80" s="112">
        <v>2009</v>
      </c>
      <c r="F80" s="112" t="s">
        <v>2665</v>
      </c>
      <c r="G80" s="112">
        <v>1</v>
      </c>
    </row>
    <row r="81" spans="1:7" x14ac:dyDescent="0.25">
      <c r="A81" s="112" t="s">
        <v>62</v>
      </c>
      <c r="B81" s="112" t="s">
        <v>2823</v>
      </c>
      <c r="C81" s="112" t="s">
        <v>2824</v>
      </c>
      <c r="D81" s="112" t="s">
        <v>2825</v>
      </c>
      <c r="E81" s="112"/>
      <c r="F81" s="112" t="s">
        <v>2665</v>
      </c>
      <c r="G81" s="112">
        <v>5</v>
      </c>
    </row>
    <row r="82" spans="1:7" x14ac:dyDescent="0.25">
      <c r="A82" s="112" t="s">
        <v>62</v>
      </c>
      <c r="B82" s="112" t="s">
        <v>2826</v>
      </c>
      <c r="C82" s="112" t="s">
        <v>2827</v>
      </c>
      <c r="D82" s="112" t="s">
        <v>2689</v>
      </c>
      <c r="E82" s="112"/>
      <c r="F82" s="112" t="s">
        <v>2665</v>
      </c>
      <c r="G82" s="112">
        <v>1</v>
      </c>
    </row>
    <row r="83" spans="1:7" x14ac:dyDescent="0.25">
      <c r="A83" s="112" t="s">
        <v>62</v>
      </c>
      <c r="B83" s="112" t="s">
        <v>2828</v>
      </c>
      <c r="C83" s="112" t="s">
        <v>2829</v>
      </c>
      <c r="D83" s="112" t="s">
        <v>497</v>
      </c>
      <c r="E83" s="112"/>
      <c r="F83" s="112" t="s">
        <v>2665</v>
      </c>
      <c r="G83" s="112">
        <v>5</v>
      </c>
    </row>
    <row r="84" spans="1:7" x14ac:dyDescent="0.25">
      <c r="A84" s="112" t="s">
        <v>62</v>
      </c>
      <c r="B84" s="112" t="s">
        <v>2830</v>
      </c>
      <c r="C84" s="112" t="s">
        <v>2831</v>
      </c>
      <c r="D84" s="112" t="s">
        <v>494</v>
      </c>
      <c r="E84" s="112"/>
      <c r="F84" s="112" t="s">
        <v>2665</v>
      </c>
      <c r="G84" s="112">
        <v>1</v>
      </c>
    </row>
    <row r="85" spans="1:7" x14ac:dyDescent="0.25">
      <c r="A85" s="112" t="s">
        <v>62</v>
      </c>
      <c r="B85" s="112" t="s">
        <v>2832</v>
      </c>
      <c r="C85" s="112" t="s">
        <v>2833</v>
      </c>
      <c r="D85" s="112" t="s">
        <v>2834</v>
      </c>
      <c r="E85" s="112"/>
      <c r="F85" s="112" t="s">
        <v>2665</v>
      </c>
      <c r="G85" s="112">
        <v>5</v>
      </c>
    </row>
    <row r="86" spans="1:7" x14ac:dyDescent="0.25">
      <c r="A86" s="112" t="s">
        <v>62</v>
      </c>
      <c r="B86" s="112" t="s">
        <v>2835</v>
      </c>
      <c r="C86" s="112" t="s">
        <v>2836</v>
      </c>
      <c r="D86" s="112" t="s">
        <v>2837</v>
      </c>
      <c r="E86" s="112"/>
      <c r="F86" s="112" t="s">
        <v>2665</v>
      </c>
      <c r="G86" s="112">
        <v>5</v>
      </c>
    </row>
    <row r="87" spans="1:7" x14ac:dyDescent="0.25">
      <c r="A87" s="112" t="s">
        <v>62</v>
      </c>
      <c r="B87" s="112" t="s">
        <v>2838</v>
      </c>
      <c r="C87" s="112" t="s">
        <v>2839</v>
      </c>
      <c r="D87" s="112" t="s">
        <v>2840</v>
      </c>
      <c r="E87" s="112">
        <v>2010</v>
      </c>
      <c r="F87" s="112" t="s">
        <v>2665</v>
      </c>
      <c r="G87" s="112">
        <v>5</v>
      </c>
    </row>
    <row r="88" spans="1:7" x14ac:dyDescent="0.25">
      <c r="A88" s="112" t="s">
        <v>62</v>
      </c>
      <c r="B88" s="112" t="s">
        <v>2841</v>
      </c>
      <c r="C88" s="112" t="s">
        <v>2842</v>
      </c>
      <c r="D88" s="112" t="s">
        <v>2843</v>
      </c>
      <c r="E88" s="112"/>
      <c r="F88" s="112" t="s">
        <v>2665</v>
      </c>
      <c r="G88" s="112">
        <v>1</v>
      </c>
    </row>
    <row r="89" spans="1:7" x14ac:dyDescent="0.25">
      <c r="A89" s="112" t="s">
        <v>62</v>
      </c>
      <c r="B89" s="112" t="s">
        <v>2844</v>
      </c>
      <c r="C89" s="112" t="s">
        <v>2845</v>
      </c>
      <c r="D89" s="112" t="s">
        <v>537</v>
      </c>
      <c r="E89" s="112"/>
      <c r="F89" s="112" t="s">
        <v>2665</v>
      </c>
      <c r="G89" s="112">
        <v>5</v>
      </c>
    </row>
    <row r="90" spans="1:7" x14ac:dyDescent="0.25">
      <c r="A90" s="112" t="s">
        <v>62</v>
      </c>
      <c r="B90" s="112" t="s">
        <v>2846</v>
      </c>
      <c r="C90" s="112" t="s">
        <v>2847</v>
      </c>
      <c r="D90" s="112" t="s">
        <v>2689</v>
      </c>
      <c r="E90" s="112"/>
      <c r="F90" s="112" t="s">
        <v>2665</v>
      </c>
      <c r="G90" s="112">
        <v>1</v>
      </c>
    </row>
    <row r="91" spans="1:7" x14ac:dyDescent="0.25">
      <c r="A91" s="112" t="s">
        <v>62</v>
      </c>
      <c r="B91" s="112" t="s">
        <v>2848</v>
      </c>
      <c r="C91" s="112" t="s">
        <v>2849</v>
      </c>
      <c r="D91" s="112" t="s">
        <v>563</v>
      </c>
      <c r="E91" s="112"/>
      <c r="F91" s="112" t="s">
        <v>2665</v>
      </c>
      <c r="G91" s="112">
        <v>1</v>
      </c>
    </row>
    <row r="92" spans="1:7" ht="30" x14ac:dyDescent="0.25">
      <c r="A92" s="169" t="s">
        <v>2646</v>
      </c>
      <c r="B92" s="169" t="s">
        <v>348</v>
      </c>
      <c r="C92" s="21" t="s">
        <v>0</v>
      </c>
      <c r="D92" s="21" t="s">
        <v>1</v>
      </c>
      <c r="E92" s="21" t="s">
        <v>34</v>
      </c>
      <c r="F92" s="21" t="s">
        <v>2647</v>
      </c>
      <c r="G92" s="170" t="s">
        <v>33</v>
      </c>
    </row>
    <row r="93" spans="1:7" x14ac:dyDescent="0.25">
      <c r="A93" s="112" t="s">
        <v>300</v>
      </c>
      <c r="B93" s="112" t="s">
        <v>2850</v>
      </c>
      <c r="C93" s="112" t="s">
        <v>2851</v>
      </c>
      <c r="D93" s="112" t="s">
        <v>2852</v>
      </c>
      <c r="E93" s="112" t="s">
        <v>2853</v>
      </c>
      <c r="F93" s="112"/>
      <c r="G93" s="112">
        <v>3</v>
      </c>
    </row>
    <row r="94" spans="1:7" x14ac:dyDescent="0.25">
      <c r="A94" s="112" t="s">
        <v>300</v>
      </c>
      <c r="B94" s="112" t="s">
        <v>2854</v>
      </c>
      <c r="C94" s="112" t="s">
        <v>2855</v>
      </c>
      <c r="D94" s="112" t="s">
        <v>2856</v>
      </c>
      <c r="E94" s="112">
        <v>2011</v>
      </c>
      <c r="F94" s="112" t="s">
        <v>2857</v>
      </c>
      <c r="G94" s="112">
        <v>3</v>
      </c>
    </row>
    <row r="95" spans="1:7" x14ac:dyDescent="0.25">
      <c r="A95" s="112" t="s">
        <v>300</v>
      </c>
      <c r="B95" s="112" t="s">
        <v>2858</v>
      </c>
      <c r="C95" s="112" t="s">
        <v>2859</v>
      </c>
      <c r="D95" s="112" t="s">
        <v>2860</v>
      </c>
      <c r="E95" s="112">
        <v>2007</v>
      </c>
      <c r="F95" s="112" t="s">
        <v>2665</v>
      </c>
      <c r="G95" s="112">
        <v>5</v>
      </c>
    </row>
    <row r="96" spans="1:7" ht="30" x14ac:dyDescent="0.25">
      <c r="A96" s="169" t="s">
        <v>2646</v>
      </c>
      <c r="B96" s="169" t="s">
        <v>2861</v>
      </c>
      <c r="C96" s="21" t="s">
        <v>0</v>
      </c>
      <c r="D96" s="21" t="s">
        <v>1</v>
      </c>
      <c r="E96" s="21" t="s">
        <v>34</v>
      </c>
      <c r="F96" s="21" t="s">
        <v>2647</v>
      </c>
      <c r="G96" s="170" t="s">
        <v>33</v>
      </c>
    </row>
    <row r="97" spans="1:7" x14ac:dyDescent="0.25">
      <c r="A97" s="112" t="s">
        <v>2862</v>
      </c>
      <c r="B97" s="112" t="s">
        <v>2863</v>
      </c>
      <c r="C97" s="112" t="s">
        <v>2864</v>
      </c>
      <c r="D97" s="112" t="s">
        <v>32</v>
      </c>
      <c r="E97" s="112"/>
      <c r="F97" s="112" t="s">
        <v>2665</v>
      </c>
      <c r="G97" s="112">
        <v>5</v>
      </c>
    </row>
    <row r="98" spans="1:7" x14ac:dyDescent="0.25">
      <c r="A98" s="112" t="s">
        <v>2862</v>
      </c>
      <c r="B98" s="112" t="s">
        <v>2865</v>
      </c>
      <c r="C98" s="112" t="s">
        <v>2866</v>
      </c>
      <c r="D98" s="112" t="s">
        <v>204</v>
      </c>
      <c r="E98" s="112"/>
      <c r="F98" s="112" t="s">
        <v>2665</v>
      </c>
      <c r="G98" s="112">
        <v>1</v>
      </c>
    </row>
    <row r="99" spans="1:7" x14ac:dyDescent="0.25">
      <c r="A99" s="112" t="s">
        <v>2862</v>
      </c>
      <c r="B99" s="112" t="s">
        <v>2867</v>
      </c>
      <c r="C99" s="112" t="s">
        <v>2868</v>
      </c>
      <c r="D99" s="112" t="s">
        <v>714</v>
      </c>
      <c r="E99" s="112"/>
      <c r="F99" s="112" t="s">
        <v>2665</v>
      </c>
      <c r="G99" s="112">
        <v>5</v>
      </c>
    </row>
    <row r="100" spans="1:7" x14ac:dyDescent="0.25">
      <c r="A100" s="112" t="s">
        <v>2862</v>
      </c>
      <c r="B100" s="112" t="s">
        <v>2869</v>
      </c>
      <c r="C100" s="112" t="s">
        <v>2870</v>
      </c>
      <c r="D100" s="112"/>
      <c r="E100" s="112"/>
      <c r="F100" s="112" t="s">
        <v>2665</v>
      </c>
      <c r="G100" s="112">
        <v>1</v>
      </c>
    </row>
    <row r="101" spans="1:7" x14ac:dyDescent="0.25">
      <c r="A101" s="112" t="s">
        <v>2862</v>
      </c>
      <c r="B101" s="112" t="s">
        <v>2871</v>
      </c>
      <c r="C101" s="112" t="s">
        <v>2674</v>
      </c>
      <c r="D101" s="112" t="s">
        <v>743</v>
      </c>
      <c r="E101" s="112"/>
      <c r="F101" s="112" t="s">
        <v>2665</v>
      </c>
      <c r="G101" s="112">
        <v>1</v>
      </c>
    </row>
    <row r="102" spans="1:7" x14ac:dyDescent="0.25">
      <c r="A102" s="112" t="s">
        <v>2862</v>
      </c>
      <c r="B102" s="112" t="s">
        <v>2872</v>
      </c>
      <c r="C102" s="112" t="s">
        <v>614</v>
      </c>
      <c r="D102" s="112" t="s">
        <v>743</v>
      </c>
      <c r="E102" s="112"/>
      <c r="F102" s="112" t="s">
        <v>2665</v>
      </c>
      <c r="G102" s="112">
        <v>1</v>
      </c>
    </row>
    <row r="103" spans="1:7" x14ac:dyDescent="0.25">
      <c r="A103" s="112" t="s">
        <v>2862</v>
      </c>
      <c r="B103" s="112" t="s">
        <v>615</v>
      </c>
      <c r="C103" s="112" t="s">
        <v>616</v>
      </c>
      <c r="D103" s="112" t="s">
        <v>743</v>
      </c>
      <c r="E103" s="112"/>
      <c r="F103" s="112" t="s">
        <v>2665</v>
      </c>
      <c r="G103" s="112">
        <v>1</v>
      </c>
    </row>
    <row r="104" spans="1:7" x14ac:dyDescent="0.25">
      <c r="A104" s="112" t="s">
        <v>2862</v>
      </c>
      <c r="B104" s="112" t="s">
        <v>2873</v>
      </c>
      <c r="C104" s="112" t="s">
        <v>2874</v>
      </c>
      <c r="D104" s="112" t="s">
        <v>2875</v>
      </c>
      <c r="E104" s="112">
        <v>2012</v>
      </c>
      <c r="F104" s="112" t="s">
        <v>2665</v>
      </c>
      <c r="G104" s="112">
        <v>5</v>
      </c>
    </row>
    <row r="105" spans="1:7" x14ac:dyDescent="0.25">
      <c r="A105" s="112" t="s">
        <v>2862</v>
      </c>
      <c r="B105" s="112" t="s">
        <v>2876</v>
      </c>
      <c r="C105" s="112" t="s">
        <v>2877</v>
      </c>
      <c r="D105" s="112" t="s">
        <v>746</v>
      </c>
      <c r="E105" s="112"/>
      <c r="F105" s="112" t="s">
        <v>2857</v>
      </c>
      <c r="G105" s="112">
        <v>1</v>
      </c>
    </row>
    <row r="106" spans="1:7" x14ac:dyDescent="0.25">
      <c r="A106" s="112" t="s">
        <v>2862</v>
      </c>
      <c r="B106" s="112" t="s">
        <v>2878</v>
      </c>
      <c r="C106" s="112" t="s">
        <v>2879</v>
      </c>
      <c r="D106" s="112" t="s">
        <v>729</v>
      </c>
      <c r="E106" s="112"/>
      <c r="F106" s="112" t="s">
        <v>2665</v>
      </c>
      <c r="G106" s="112">
        <v>5</v>
      </c>
    </row>
    <row r="107" spans="1:7" x14ac:dyDescent="0.25">
      <c r="A107" s="112" t="s">
        <v>2862</v>
      </c>
      <c r="B107" s="112" t="s">
        <v>2880</v>
      </c>
      <c r="C107" s="112" t="s">
        <v>2881</v>
      </c>
      <c r="D107" s="112" t="s">
        <v>2882</v>
      </c>
      <c r="E107" s="112"/>
      <c r="F107" s="112" t="s">
        <v>2857</v>
      </c>
      <c r="G107" s="112">
        <v>3</v>
      </c>
    </row>
    <row r="108" spans="1:7" x14ac:dyDescent="0.25">
      <c r="A108" s="112" t="s">
        <v>2862</v>
      </c>
      <c r="B108" s="112" t="s">
        <v>2883</v>
      </c>
      <c r="C108" s="112" t="s">
        <v>2884</v>
      </c>
      <c r="D108" s="112" t="s">
        <v>726</v>
      </c>
      <c r="E108" s="112">
        <v>2011</v>
      </c>
      <c r="F108" s="112" t="s">
        <v>2857</v>
      </c>
      <c r="G108" s="112">
        <v>1</v>
      </c>
    </row>
    <row r="109" spans="1:7" x14ac:dyDescent="0.25">
      <c r="A109" s="112" t="s">
        <v>2862</v>
      </c>
      <c r="B109" s="112" t="s">
        <v>2885</v>
      </c>
      <c r="C109" s="112" t="s">
        <v>2886</v>
      </c>
      <c r="D109" s="112" t="s">
        <v>2887</v>
      </c>
      <c r="E109" s="112"/>
      <c r="F109" s="112" t="s">
        <v>2857</v>
      </c>
      <c r="G109" s="112">
        <v>3</v>
      </c>
    </row>
    <row r="110" spans="1:7" x14ac:dyDescent="0.25">
      <c r="A110" s="112" t="s">
        <v>2862</v>
      </c>
      <c r="B110" s="112" t="s">
        <v>2888</v>
      </c>
      <c r="C110" s="112" t="s">
        <v>2889</v>
      </c>
      <c r="D110" s="112" t="s">
        <v>2890</v>
      </c>
      <c r="E110" s="112"/>
      <c r="F110" s="112" t="s">
        <v>2665</v>
      </c>
      <c r="G110" s="112">
        <v>5</v>
      </c>
    </row>
    <row r="111" spans="1:7" x14ac:dyDescent="0.25">
      <c r="A111" s="112" t="s">
        <v>2862</v>
      </c>
      <c r="B111" s="112" t="s">
        <v>2891</v>
      </c>
      <c r="C111" s="112" t="s">
        <v>2892</v>
      </c>
      <c r="D111" s="112" t="s">
        <v>726</v>
      </c>
      <c r="E111" s="112"/>
      <c r="F111" s="112" t="s">
        <v>2665</v>
      </c>
      <c r="G111" s="112">
        <v>1</v>
      </c>
    </row>
    <row r="112" spans="1:7" x14ac:dyDescent="0.25">
      <c r="A112" s="112" t="s">
        <v>2862</v>
      </c>
      <c r="B112" s="112" t="s">
        <v>2893</v>
      </c>
      <c r="C112" s="112" t="s">
        <v>2894</v>
      </c>
      <c r="D112" s="112" t="s">
        <v>192</v>
      </c>
      <c r="E112" s="112">
        <v>2005</v>
      </c>
      <c r="F112" s="112" t="s">
        <v>2665</v>
      </c>
      <c r="G112" s="112">
        <v>1</v>
      </c>
    </row>
    <row r="113" spans="1:7" x14ac:dyDescent="0.25">
      <c r="A113" s="112" t="s">
        <v>2862</v>
      </c>
      <c r="B113" s="112" t="s">
        <v>2895</v>
      </c>
      <c r="C113" s="112" t="s">
        <v>2896</v>
      </c>
      <c r="D113" s="112" t="s">
        <v>2897</v>
      </c>
      <c r="E113" s="112">
        <v>1998</v>
      </c>
      <c r="F113" s="112" t="s">
        <v>2665</v>
      </c>
      <c r="G113" s="112">
        <v>5</v>
      </c>
    </row>
    <row r="114" spans="1:7" x14ac:dyDescent="0.25">
      <c r="A114" s="112" t="s">
        <v>2862</v>
      </c>
      <c r="B114" s="112" t="s">
        <v>2898</v>
      </c>
      <c r="C114" s="112" t="s">
        <v>2899</v>
      </c>
      <c r="D114" s="112" t="s">
        <v>729</v>
      </c>
      <c r="E114" s="112"/>
      <c r="F114" s="112" t="s">
        <v>2857</v>
      </c>
      <c r="G114" s="112">
        <v>1</v>
      </c>
    </row>
    <row r="115" spans="1:7" x14ac:dyDescent="0.25">
      <c r="A115" s="112" t="s">
        <v>2862</v>
      </c>
      <c r="B115" s="112" t="s">
        <v>2900</v>
      </c>
      <c r="C115" s="112" t="s">
        <v>2901</v>
      </c>
      <c r="D115" s="112" t="s">
        <v>714</v>
      </c>
      <c r="E115" s="112"/>
      <c r="F115" s="112" t="s">
        <v>2665</v>
      </c>
      <c r="G115" s="112">
        <v>5</v>
      </c>
    </row>
    <row r="116" spans="1:7" x14ac:dyDescent="0.25">
      <c r="A116" s="112" t="s">
        <v>2862</v>
      </c>
      <c r="B116" s="112" t="s">
        <v>2900</v>
      </c>
      <c r="C116" s="112" t="s">
        <v>2902</v>
      </c>
      <c r="D116" s="112" t="s">
        <v>2903</v>
      </c>
      <c r="E116" s="112"/>
      <c r="F116" s="112" t="s">
        <v>2665</v>
      </c>
      <c r="G116" s="112">
        <v>5</v>
      </c>
    </row>
    <row r="117" spans="1:7" x14ac:dyDescent="0.25">
      <c r="A117" s="112" t="s">
        <v>2862</v>
      </c>
      <c r="B117" s="112" t="s">
        <v>2904</v>
      </c>
      <c r="C117" s="112" t="s">
        <v>2905</v>
      </c>
      <c r="D117" s="112" t="s">
        <v>729</v>
      </c>
      <c r="E117" s="112"/>
      <c r="F117" s="112" t="s">
        <v>2665</v>
      </c>
      <c r="G117" s="112">
        <v>5</v>
      </c>
    </row>
    <row r="118" spans="1:7" x14ac:dyDescent="0.25">
      <c r="A118" s="112" t="s">
        <v>2862</v>
      </c>
      <c r="B118" s="112" t="s">
        <v>2906</v>
      </c>
      <c r="C118" s="112" t="s">
        <v>2907</v>
      </c>
      <c r="D118" s="112" t="s">
        <v>729</v>
      </c>
      <c r="E118" s="112">
        <v>2011</v>
      </c>
      <c r="F118" s="112" t="s">
        <v>2665</v>
      </c>
      <c r="G118" s="112">
        <v>1</v>
      </c>
    </row>
    <row r="119" spans="1:7" x14ac:dyDescent="0.25">
      <c r="A119" s="112" t="s">
        <v>2862</v>
      </c>
      <c r="B119" s="112" t="s">
        <v>2908</v>
      </c>
      <c r="C119" s="112" t="s">
        <v>2909</v>
      </c>
      <c r="D119" s="112" t="s">
        <v>2910</v>
      </c>
      <c r="E119" s="112"/>
      <c r="F119" s="112" t="s">
        <v>2665</v>
      </c>
      <c r="G119" s="112">
        <v>5</v>
      </c>
    </row>
    <row r="120" spans="1:7" x14ac:dyDescent="0.25">
      <c r="A120" s="112" t="s">
        <v>2862</v>
      </c>
      <c r="B120" s="112" t="s">
        <v>2911</v>
      </c>
      <c r="C120" s="112" t="s">
        <v>2912</v>
      </c>
      <c r="D120" s="112" t="s">
        <v>204</v>
      </c>
      <c r="E120" s="112">
        <v>1998</v>
      </c>
      <c r="F120" s="112" t="s">
        <v>2665</v>
      </c>
      <c r="G120" s="112">
        <v>1</v>
      </c>
    </row>
    <row r="121" spans="1:7" x14ac:dyDescent="0.25">
      <c r="A121" s="112" t="s">
        <v>2862</v>
      </c>
      <c r="B121" s="112" t="s">
        <v>2913</v>
      </c>
      <c r="C121" s="112" t="s">
        <v>2914</v>
      </c>
      <c r="D121" s="112" t="s">
        <v>32</v>
      </c>
      <c r="E121" s="112"/>
      <c r="F121" s="112" t="s">
        <v>2665</v>
      </c>
      <c r="G121" s="112">
        <v>1</v>
      </c>
    </row>
    <row r="122" spans="1:7" x14ac:dyDescent="0.25">
      <c r="A122" s="112" t="s">
        <v>2862</v>
      </c>
      <c r="B122" s="112" t="s">
        <v>2915</v>
      </c>
      <c r="C122" s="112" t="s">
        <v>2916</v>
      </c>
      <c r="D122" s="112" t="s">
        <v>563</v>
      </c>
      <c r="E122" s="112"/>
      <c r="F122" s="112" t="s">
        <v>2665</v>
      </c>
      <c r="G122" s="112">
        <v>1</v>
      </c>
    </row>
    <row r="123" spans="1:7" x14ac:dyDescent="0.25">
      <c r="A123" s="112" t="s">
        <v>2862</v>
      </c>
      <c r="B123" s="112" t="s">
        <v>2917</v>
      </c>
      <c r="C123" s="112" t="s">
        <v>2918</v>
      </c>
      <c r="D123" s="112" t="s">
        <v>2919</v>
      </c>
      <c r="E123" s="112"/>
      <c r="F123" s="112" t="s">
        <v>2857</v>
      </c>
      <c r="G123" s="112">
        <v>3</v>
      </c>
    </row>
    <row r="124" spans="1:7" x14ac:dyDescent="0.25">
      <c r="A124" s="112" t="s">
        <v>2862</v>
      </c>
      <c r="B124" s="112" t="s">
        <v>2920</v>
      </c>
      <c r="C124" s="112" t="s">
        <v>2921</v>
      </c>
      <c r="D124" s="112" t="s">
        <v>2922</v>
      </c>
      <c r="E124" s="112"/>
      <c r="F124" s="112" t="s">
        <v>2665</v>
      </c>
      <c r="G124" s="112">
        <v>1</v>
      </c>
    </row>
    <row r="125" spans="1:7" x14ac:dyDescent="0.25">
      <c r="A125" s="112" t="s">
        <v>2862</v>
      </c>
      <c r="B125" s="112" t="s">
        <v>2923</v>
      </c>
      <c r="C125" s="112" t="s">
        <v>2924</v>
      </c>
      <c r="D125" s="112" t="s">
        <v>726</v>
      </c>
      <c r="E125" s="112">
        <v>2013</v>
      </c>
      <c r="F125" s="112" t="s">
        <v>2857</v>
      </c>
      <c r="G125" s="112">
        <v>1</v>
      </c>
    </row>
    <row r="126" spans="1:7" x14ac:dyDescent="0.25">
      <c r="A126" s="112" t="s">
        <v>2862</v>
      </c>
      <c r="B126" s="112" t="s">
        <v>2925</v>
      </c>
      <c r="C126" s="112" t="s">
        <v>2926</v>
      </c>
      <c r="D126" s="112" t="s">
        <v>714</v>
      </c>
      <c r="E126" s="112"/>
      <c r="F126" s="112" t="s">
        <v>2665</v>
      </c>
      <c r="G126" s="112">
        <v>5</v>
      </c>
    </row>
    <row r="127" spans="1:7" x14ac:dyDescent="0.25">
      <c r="A127" s="112" t="s">
        <v>2862</v>
      </c>
      <c r="B127" s="112" t="s">
        <v>2927</v>
      </c>
      <c r="C127" s="112" t="s">
        <v>2928</v>
      </c>
      <c r="D127" s="112" t="s">
        <v>789</v>
      </c>
      <c r="E127" s="112"/>
      <c r="F127" s="112" t="s">
        <v>2665</v>
      </c>
      <c r="G127" s="112">
        <v>5</v>
      </c>
    </row>
    <row r="128" spans="1:7" x14ac:dyDescent="0.25">
      <c r="A128" s="112" t="s">
        <v>2862</v>
      </c>
      <c r="B128" s="112" t="s">
        <v>2929</v>
      </c>
      <c r="C128" s="112" t="s">
        <v>2930</v>
      </c>
      <c r="D128" s="112" t="s">
        <v>2931</v>
      </c>
      <c r="E128" s="112"/>
      <c r="F128" s="112" t="s">
        <v>2857</v>
      </c>
      <c r="G128" s="112">
        <v>1</v>
      </c>
    </row>
    <row r="129" spans="1:7" x14ac:dyDescent="0.25">
      <c r="A129" s="112" t="s">
        <v>2862</v>
      </c>
      <c r="B129" s="112" t="s">
        <v>2932</v>
      </c>
      <c r="C129" s="112" t="s">
        <v>2933</v>
      </c>
      <c r="D129" s="112" t="s">
        <v>714</v>
      </c>
      <c r="E129" s="112"/>
      <c r="F129" s="112" t="s">
        <v>2857</v>
      </c>
      <c r="G129" s="112">
        <v>3</v>
      </c>
    </row>
    <row r="130" spans="1:7" x14ac:dyDescent="0.25">
      <c r="A130" s="112" t="s">
        <v>2862</v>
      </c>
      <c r="B130" s="112" t="s">
        <v>2934</v>
      </c>
      <c r="C130" s="112" t="s">
        <v>2935</v>
      </c>
      <c r="D130" s="112" t="s">
        <v>2936</v>
      </c>
      <c r="E130" s="112"/>
      <c r="F130" s="112" t="s">
        <v>2665</v>
      </c>
      <c r="G130" s="112">
        <v>5</v>
      </c>
    </row>
    <row r="131" spans="1:7" x14ac:dyDescent="0.25">
      <c r="A131" s="112" t="s">
        <v>2862</v>
      </c>
      <c r="B131" s="112" t="s">
        <v>2937</v>
      </c>
      <c r="C131" s="112" t="s">
        <v>2938</v>
      </c>
      <c r="D131" s="112" t="s">
        <v>2939</v>
      </c>
      <c r="E131" s="112">
        <v>2014</v>
      </c>
      <c r="F131" s="112" t="s">
        <v>2665</v>
      </c>
      <c r="G131" s="112">
        <v>3</v>
      </c>
    </row>
    <row r="132" spans="1:7" x14ac:dyDescent="0.25">
      <c r="A132" s="112" t="s">
        <v>2862</v>
      </c>
      <c r="B132" s="112" t="s">
        <v>2940</v>
      </c>
      <c r="C132" s="112" t="s">
        <v>2941</v>
      </c>
      <c r="D132" s="112" t="s">
        <v>231</v>
      </c>
      <c r="E132" s="112"/>
      <c r="F132" s="112" t="s">
        <v>2665</v>
      </c>
      <c r="G132" s="112">
        <v>5</v>
      </c>
    </row>
    <row r="133" spans="1:7" x14ac:dyDescent="0.25">
      <c r="A133" s="112" t="s">
        <v>2862</v>
      </c>
      <c r="B133" s="112" t="s">
        <v>2942</v>
      </c>
      <c r="C133" s="112" t="s">
        <v>2943</v>
      </c>
      <c r="D133" s="112" t="s">
        <v>563</v>
      </c>
      <c r="E133" s="112"/>
      <c r="F133" s="112" t="s">
        <v>2665</v>
      </c>
      <c r="G133" s="112">
        <v>5</v>
      </c>
    </row>
    <row r="134" spans="1:7" x14ac:dyDescent="0.25">
      <c r="A134" s="112" t="s">
        <v>2862</v>
      </c>
      <c r="B134" s="112" t="s">
        <v>2944</v>
      </c>
      <c r="C134" s="112" t="s">
        <v>2945</v>
      </c>
      <c r="D134" s="112"/>
      <c r="E134" s="112"/>
      <c r="F134" s="112" t="s">
        <v>2665</v>
      </c>
      <c r="G134" s="112">
        <v>1</v>
      </c>
    </row>
    <row r="135" spans="1:7" x14ac:dyDescent="0.25">
      <c r="A135" s="112" t="s">
        <v>2862</v>
      </c>
      <c r="B135" s="112" t="s">
        <v>2946</v>
      </c>
      <c r="C135" s="112" t="s">
        <v>2947</v>
      </c>
      <c r="D135" s="112" t="s">
        <v>2948</v>
      </c>
      <c r="E135" s="112"/>
      <c r="F135" s="112" t="s">
        <v>2665</v>
      </c>
      <c r="G135" s="112">
        <v>5</v>
      </c>
    </row>
    <row r="136" spans="1:7" x14ac:dyDescent="0.25">
      <c r="A136" s="112" t="s">
        <v>2862</v>
      </c>
      <c r="B136" s="112" t="s">
        <v>2949</v>
      </c>
      <c r="C136" s="112" t="s">
        <v>2950</v>
      </c>
      <c r="D136" s="112" t="s">
        <v>2951</v>
      </c>
      <c r="E136" s="112"/>
      <c r="F136" s="112" t="s">
        <v>2665</v>
      </c>
      <c r="G136" s="112">
        <v>5</v>
      </c>
    </row>
    <row r="137" spans="1:7" x14ac:dyDescent="0.25">
      <c r="A137" s="112" t="s">
        <v>2862</v>
      </c>
      <c r="B137" s="112" t="s">
        <v>2952</v>
      </c>
      <c r="C137" s="112" t="s">
        <v>2953</v>
      </c>
      <c r="D137" s="112" t="s">
        <v>688</v>
      </c>
      <c r="E137" s="112"/>
      <c r="F137" s="112" t="s">
        <v>2665</v>
      </c>
      <c r="G137" s="112">
        <v>5</v>
      </c>
    </row>
    <row r="138" spans="1:7" x14ac:dyDescent="0.25">
      <c r="A138" s="112" t="s">
        <v>2862</v>
      </c>
      <c r="B138" s="112" t="s">
        <v>2952</v>
      </c>
      <c r="C138" s="112" t="s">
        <v>2954</v>
      </c>
      <c r="D138" s="112" t="s">
        <v>680</v>
      </c>
      <c r="E138" s="112"/>
      <c r="F138" s="112" t="s">
        <v>2665</v>
      </c>
      <c r="G138" s="112">
        <v>5</v>
      </c>
    </row>
    <row r="139" spans="1:7" x14ac:dyDescent="0.25">
      <c r="A139" s="112" t="s">
        <v>2862</v>
      </c>
      <c r="B139" s="112" t="s">
        <v>2955</v>
      </c>
      <c r="C139" s="112" t="s">
        <v>2956</v>
      </c>
      <c r="D139" s="112" t="s">
        <v>204</v>
      </c>
      <c r="E139" s="112"/>
      <c r="F139" s="112" t="s">
        <v>2665</v>
      </c>
      <c r="G139" s="112">
        <v>5</v>
      </c>
    </row>
    <row r="140" spans="1:7" x14ac:dyDescent="0.25">
      <c r="A140" s="112" t="s">
        <v>2862</v>
      </c>
      <c r="B140" s="112" t="s">
        <v>2957</v>
      </c>
      <c r="C140" s="112" t="s">
        <v>2958</v>
      </c>
      <c r="D140" s="112" t="s">
        <v>726</v>
      </c>
      <c r="E140" s="112">
        <v>2012</v>
      </c>
      <c r="F140" s="112" t="s">
        <v>2665</v>
      </c>
      <c r="G140" s="112">
        <v>1</v>
      </c>
    </row>
    <row r="141" spans="1:7" x14ac:dyDescent="0.25">
      <c r="A141" s="112" t="s">
        <v>2862</v>
      </c>
      <c r="B141" s="112" t="s">
        <v>2959</v>
      </c>
      <c r="C141" s="112" t="s">
        <v>2960</v>
      </c>
      <c r="D141" s="112" t="s">
        <v>2961</v>
      </c>
      <c r="E141" s="112"/>
      <c r="F141" s="112" t="s">
        <v>2665</v>
      </c>
      <c r="G141" s="112">
        <v>1</v>
      </c>
    </row>
    <row r="142" spans="1:7" x14ac:dyDescent="0.25">
      <c r="A142" s="112" t="s">
        <v>2862</v>
      </c>
      <c r="B142" s="112" t="s">
        <v>2962</v>
      </c>
      <c r="C142" s="112" t="s">
        <v>2963</v>
      </c>
      <c r="D142" s="112" t="s">
        <v>714</v>
      </c>
      <c r="E142" s="112"/>
      <c r="F142" s="112" t="s">
        <v>2857</v>
      </c>
      <c r="G142" s="112">
        <v>1</v>
      </c>
    </row>
    <row r="143" spans="1:7" x14ac:dyDescent="0.25">
      <c r="A143" s="112" t="s">
        <v>2862</v>
      </c>
      <c r="B143" s="112" t="s">
        <v>2964</v>
      </c>
      <c r="C143" s="112" t="s">
        <v>2965</v>
      </c>
      <c r="D143" s="112" t="s">
        <v>2966</v>
      </c>
      <c r="E143" s="112"/>
      <c r="F143" s="112" t="s">
        <v>2665</v>
      </c>
      <c r="G143" s="112">
        <v>1</v>
      </c>
    </row>
    <row r="144" spans="1:7" x14ac:dyDescent="0.25">
      <c r="A144" s="112" t="s">
        <v>2862</v>
      </c>
      <c r="B144" s="112" t="s">
        <v>840</v>
      </c>
      <c r="C144" s="112" t="s">
        <v>2967</v>
      </c>
      <c r="D144" s="112" t="s">
        <v>714</v>
      </c>
      <c r="E144" s="112"/>
      <c r="F144" s="112" t="s">
        <v>2857</v>
      </c>
      <c r="G144" s="112">
        <v>3</v>
      </c>
    </row>
    <row r="145" spans="1:7" x14ac:dyDescent="0.25">
      <c r="A145" s="112" t="s">
        <v>2862</v>
      </c>
      <c r="B145" s="112" t="s">
        <v>2968</v>
      </c>
      <c r="C145" s="112" t="s">
        <v>2969</v>
      </c>
      <c r="D145" s="112" t="s">
        <v>702</v>
      </c>
      <c r="E145" s="112"/>
      <c r="F145" s="112" t="s">
        <v>2665</v>
      </c>
      <c r="G145" s="112">
        <v>5</v>
      </c>
    </row>
    <row r="146" spans="1:7" x14ac:dyDescent="0.25">
      <c r="A146" s="112" t="s">
        <v>2862</v>
      </c>
      <c r="B146" s="112" t="s">
        <v>2970</v>
      </c>
      <c r="C146" s="112" t="s">
        <v>2971</v>
      </c>
      <c r="D146" s="112" t="s">
        <v>726</v>
      </c>
      <c r="E146" s="112"/>
      <c r="F146" s="112" t="s">
        <v>2665</v>
      </c>
      <c r="G146" s="112">
        <v>1</v>
      </c>
    </row>
    <row r="147" spans="1:7" x14ac:dyDescent="0.25">
      <c r="A147" s="112" t="s">
        <v>2862</v>
      </c>
      <c r="B147" s="112" t="s">
        <v>2972</v>
      </c>
      <c r="C147" s="112" t="s">
        <v>2973</v>
      </c>
      <c r="D147" s="112" t="s">
        <v>2974</v>
      </c>
      <c r="E147" s="112"/>
      <c r="F147" s="112" t="s">
        <v>2665</v>
      </c>
      <c r="G147" s="112">
        <v>1</v>
      </c>
    </row>
    <row r="148" spans="1:7" x14ac:dyDescent="0.25">
      <c r="A148" s="112" t="s">
        <v>2862</v>
      </c>
      <c r="B148" s="112" t="s">
        <v>2975</v>
      </c>
      <c r="C148" s="112" t="s">
        <v>2976</v>
      </c>
      <c r="D148" s="112" t="s">
        <v>2977</v>
      </c>
      <c r="E148" s="112">
        <v>2012</v>
      </c>
      <c r="F148" s="112" t="s">
        <v>2857</v>
      </c>
      <c r="G148" s="112">
        <v>1</v>
      </c>
    </row>
    <row r="149" spans="1:7" x14ac:dyDescent="0.25">
      <c r="A149" s="112" t="s">
        <v>2862</v>
      </c>
      <c r="B149" s="112" t="s">
        <v>2978</v>
      </c>
      <c r="C149" s="112" t="s">
        <v>2979</v>
      </c>
      <c r="D149" s="112" t="s">
        <v>726</v>
      </c>
      <c r="E149" s="112">
        <v>2011</v>
      </c>
      <c r="F149" s="112" t="s">
        <v>2665</v>
      </c>
      <c r="G149" s="112">
        <v>1</v>
      </c>
    </row>
    <row r="150" spans="1:7" x14ac:dyDescent="0.25">
      <c r="A150" s="112" t="s">
        <v>2862</v>
      </c>
      <c r="B150" s="112" t="s">
        <v>2980</v>
      </c>
      <c r="C150" s="112" t="s">
        <v>2981</v>
      </c>
      <c r="D150" s="112" t="s">
        <v>2982</v>
      </c>
      <c r="E150" s="112"/>
      <c r="F150" s="112" t="s">
        <v>2665</v>
      </c>
      <c r="G150" s="112">
        <v>5</v>
      </c>
    </row>
    <row r="151" spans="1:7" x14ac:dyDescent="0.25">
      <c r="A151" s="112" t="s">
        <v>2862</v>
      </c>
      <c r="B151" s="112" t="s">
        <v>2983</v>
      </c>
      <c r="C151" s="112" t="s">
        <v>2984</v>
      </c>
      <c r="D151" s="112" t="s">
        <v>2985</v>
      </c>
      <c r="E151" s="112">
        <v>2013</v>
      </c>
      <c r="F151" s="112" t="s">
        <v>2665</v>
      </c>
      <c r="G151" s="112">
        <v>1</v>
      </c>
    </row>
    <row r="152" spans="1:7" x14ac:dyDescent="0.25">
      <c r="A152" s="112" t="s">
        <v>2862</v>
      </c>
      <c r="B152" s="112" t="s">
        <v>2986</v>
      </c>
      <c r="C152" s="112" t="s">
        <v>2987</v>
      </c>
      <c r="D152" s="112" t="s">
        <v>192</v>
      </c>
      <c r="E152" s="112">
        <v>2012</v>
      </c>
      <c r="F152" s="112" t="s">
        <v>2665</v>
      </c>
      <c r="G152" s="112">
        <v>1</v>
      </c>
    </row>
    <row r="153" spans="1:7" x14ac:dyDescent="0.25">
      <c r="A153" s="112" t="s">
        <v>2862</v>
      </c>
      <c r="B153" s="112" t="s">
        <v>2988</v>
      </c>
      <c r="C153" s="112" t="s">
        <v>2989</v>
      </c>
      <c r="D153" s="112" t="s">
        <v>2990</v>
      </c>
      <c r="E153" s="112">
        <v>2013</v>
      </c>
      <c r="F153" s="112" t="s">
        <v>2665</v>
      </c>
      <c r="G153" s="112">
        <v>5</v>
      </c>
    </row>
    <row r="154" spans="1:7" x14ac:dyDescent="0.25">
      <c r="A154" s="112" t="s">
        <v>2862</v>
      </c>
      <c r="B154" s="112" t="s">
        <v>2991</v>
      </c>
      <c r="C154" s="112" t="s">
        <v>2992</v>
      </c>
      <c r="D154" s="112" t="s">
        <v>726</v>
      </c>
      <c r="E154" s="112">
        <v>2011</v>
      </c>
      <c r="F154" s="112" t="s">
        <v>2857</v>
      </c>
      <c r="G154" s="112">
        <v>1</v>
      </c>
    </row>
    <row r="155" spans="1:7" x14ac:dyDescent="0.25">
      <c r="A155" s="112" t="s">
        <v>2862</v>
      </c>
      <c r="B155" s="112" t="s">
        <v>2993</v>
      </c>
      <c r="C155" s="112" t="s">
        <v>2994</v>
      </c>
      <c r="D155" s="112" t="s">
        <v>2995</v>
      </c>
      <c r="E155" s="112"/>
      <c r="F155" s="112" t="s">
        <v>2665</v>
      </c>
      <c r="G155" s="112">
        <v>1</v>
      </c>
    </row>
    <row r="156" spans="1:7" x14ac:dyDescent="0.25">
      <c r="A156" s="112" t="s">
        <v>2862</v>
      </c>
      <c r="B156" s="112" t="s">
        <v>2996</v>
      </c>
      <c r="C156" s="112" t="s">
        <v>2997</v>
      </c>
      <c r="D156" s="112" t="s">
        <v>688</v>
      </c>
      <c r="E156" s="112">
        <v>2010</v>
      </c>
      <c r="F156" s="112" t="s">
        <v>2665</v>
      </c>
      <c r="G156" s="112">
        <v>1</v>
      </c>
    </row>
    <row r="157" spans="1:7" x14ac:dyDescent="0.25">
      <c r="A157" s="112" t="s">
        <v>2862</v>
      </c>
      <c r="B157" s="112" t="s">
        <v>2998</v>
      </c>
      <c r="C157" s="112" t="s">
        <v>2999</v>
      </c>
      <c r="D157" s="112" t="s">
        <v>743</v>
      </c>
      <c r="E157" s="112"/>
      <c r="F157" s="112" t="s">
        <v>2665</v>
      </c>
      <c r="G157" s="112">
        <v>1</v>
      </c>
    </row>
    <row r="158" spans="1:7" x14ac:dyDescent="0.25">
      <c r="A158" s="112" t="s">
        <v>2862</v>
      </c>
      <c r="B158" s="112" t="s">
        <v>3000</v>
      </c>
      <c r="C158" s="112" t="s">
        <v>3001</v>
      </c>
      <c r="D158" s="112" t="s">
        <v>2931</v>
      </c>
      <c r="E158" s="112"/>
      <c r="F158" s="112" t="s">
        <v>2857</v>
      </c>
      <c r="G158" s="112">
        <v>1</v>
      </c>
    </row>
    <row r="159" spans="1:7" x14ac:dyDescent="0.25">
      <c r="A159" s="112" t="s">
        <v>2862</v>
      </c>
      <c r="B159" s="112" t="s">
        <v>3002</v>
      </c>
      <c r="C159" s="112" t="s">
        <v>3003</v>
      </c>
      <c r="D159" s="112"/>
      <c r="E159" s="112"/>
      <c r="F159" s="112" t="s">
        <v>2665</v>
      </c>
      <c r="G159" s="112">
        <v>1</v>
      </c>
    </row>
    <row r="160" spans="1:7" x14ac:dyDescent="0.25">
      <c r="A160" s="112" t="s">
        <v>2862</v>
      </c>
      <c r="B160" s="112" t="s">
        <v>3004</v>
      </c>
      <c r="C160" s="112" t="s">
        <v>3005</v>
      </c>
      <c r="D160" s="112" t="s">
        <v>3006</v>
      </c>
      <c r="E160" s="112">
        <v>2007</v>
      </c>
      <c r="F160" s="112" t="s">
        <v>2665</v>
      </c>
      <c r="G160" s="112">
        <v>1</v>
      </c>
    </row>
    <row r="161" spans="1:7" x14ac:dyDescent="0.25">
      <c r="A161" s="112" t="s">
        <v>2862</v>
      </c>
      <c r="B161" s="112" t="s">
        <v>3007</v>
      </c>
      <c r="C161" s="112" t="s">
        <v>3008</v>
      </c>
      <c r="D161" s="112" t="s">
        <v>3009</v>
      </c>
      <c r="E161" s="112">
        <v>2012</v>
      </c>
      <c r="F161" s="112" t="s">
        <v>2665</v>
      </c>
      <c r="G161" s="112">
        <v>1</v>
      </c>
    </row>
    <row r="162" spans="1:7" x14ac:dyDescent="0.25">
      <c r="A162" s="112" t="s">
        <v>2862</v>
      </c>
      <c r="B162" s="112" t="s">
        <v>3010</v>
      </c>
      <c r="C162" s="112" t="s">
        <v>3011</v>
      </c>
      <c r="D162" s="112" t="s">
        <v>3012</v>
      </c>
      <c r="E162" s="112">
        <v>2014</v>
      </c>
      <c r="F162" s="112" t="s">
        <v>2857</v>
      </c>
      <c r="G162" s="112">
        <v>1</v>
      </c>
    </row>
    <row r="163" spans="1:7" x14ac:dyDescent="0.25">
      <c r="A163" s="112" t="s">
        <v>2862</v>
      </c>
      <c r="B163" s="112" t="s">
        <v>3013</v>
      </c>
      <c r="C163" s="112" t="s">
        <v>3014</v>
      </c>
      <c r="D163" s="112" t="s">
        <v>204</v>
      </c>
      <c r="E163" s="112"/>
      <c r="F163" s="112" t="s">
        <v>2665</v>
      </c>
      <c r="G163" s="112">
        <v>1</v>
      </c>
    </row>
    <row r="164" spans="1:7" x14ac:dyDescent="0.25">
      <c r="A164" s="112" t="s">
        <v>2862</v>
      </c>
      <c r="B164" s="112" t="s">
        <v>3015</v>
      </c>
      <c r="C164" s="112" t="s">
        <v>3016</v>
      </c>
      <c r="D164" s="112" t="s">
        <v>743</v>
      </c>
      <c r="E164" s="112">
        <v>2014</v>
      </c>
      <c r="F164" s="112" t="s">
        <v>2665</v>
      </c>
      <c r="G164" s="112">
        <v>1</v>
      </c>
    </row>
    <row r="165" spans="1:7" x14ac:dyDescent="0.25">
      <c r="A165" s="112" t="s">
        <v>2862</v>
      </c>
      <c r="B165" s="112" t="s">
        <v>3017</v>
      </c>
      <c r="C165" s="112" t="s">
        <v>3018</v>
      </c>
      <c r="D165" s="112" t="s">
        <v>714</v>
      </c>
      <c r="E165" s="112"/>
      <c r="F165" s="112" t="s">
        <v>2857</v>
      </c>
      <c r="G165" s="112">
        <v>1</v>
      </c>
    </row>
    <row r="166" spans="1:7" x14ac:dyDescent="0.25">
      <c r="A166" s="112" t="s">
        <v>2862</v>
      </c>
      <c r="B166" s="112" t="s">
        <v>3019</v>
      </c>
      <c r="C166" s="112" t="s">
        <v>3020</v>
      </c>
      <c r="D166" s="112" t="s">
        <v>729</v>
      </c>
      <c r="E166" s="112"/>
      <c r="F166" s="112" t="s">
        <v>2857</v>
      </c>
      <c r="G166" s="112">
        <v>3</v>
      </c>
    </row>
    <row r="167" spans="1:7" x14ac:dyDescent="0.25">
      <c r="A167" s="112" t="s">
        <v>2862</v>
      </c>
      <c r="B167" s="112" t="s">
        <v>3021</v>
      </c>
      <c r="C167" s="112" t="s">
        <v>3022</v>
      </c>
      <c r="D167" s="112" t="s">
        <v>563</v>
      </c>
      <c r="E167" s="112"/>
      <c r="F167" s="112" t="s">
        <v>2665</v>
      </c>
      <c r="G167" s="112">
        <v>5</v>
      </c>
    </row>
    <row r="168" spans="1:7" x14ac:dyDescent="0.25">
      <c r="A168" s="112" t="s">
        <v>2862</v>
      </c>
      <c r="B168" s="112" t="s">
        <v>3023</v>
      </c>
      <c r="C168" s="112" t="s">
        <v>3024</v>
      </c>
      <c r="D168" s="112" t="s">
        <v>714</v>
      </c>
      <c r="E168" s="112"/>
      <c r="F168" s="112" t="s">
        <v>2665</v>
      </c>
      <c r="G168" s="112">
        <v>5</v>
      </c>
    </row>
    <row r="169" spans="1:7" x14ac:dyDescent="0.25">
      <c r="A169" s="112" t="s">
        <v>2862</v>
      </c>
      <c r="B169" s="112" t="s">
        <v>3025</v>
      </c>
      <c r="C169" s="112" t="s">
        <v>3026</v>
      </c>
      <c r="D169" s="112" t="s">
        <v>204</v>
      </c>
      <c r="E169" s="112"/>
      <c r="F169" s="112" t="s">
        <v>2857</v>
      </c>
      <c r="G169" s="112">
        <v>1</v>
      </c>
    </row>
    <row r="170" spans="1:7" x14ac:dyDescent="0.25">
      <c r="A170" s="112" t="s">
        <v>2862</v>
      </c>
      <c r="B170" s="112" t="s">
        <v>3027</v>
      </c>
      <c r="C170" s="112" t="s">
        <v>831</v>
      </c>
      <c r="D170" s="112" t="s">
        <v>3028</v>
      </c>
      <c r="E170" s="112"/>
      <c r="F170" s="112" t="s">
        <v>2665</v>
      </c>
      <c r="G170" s="112">
        <v>1</v>
      </c>
    </row>
    <row r="171" spans="1:7" x14ac:dyDescent="0.25">
      <c r="A171" s="112" t="s">
        <v>2862</v>
      </c>
      <c r="B171" s="112" t="s">
        <v>3029</v>
      </c>
      <c r="C171" s="112" t="s">
        <v>3030</v>
      </c>
      <c r="D171" s="112" t="s">
        <v>729</v>
      </c>
      <c r="E171" s="112"/>
      <c r="F171" s="112" t="s">
        <v>2857</v>
      </c>
      <c r="G171" s="112">
        <v>3</v>
      </c>
    </row>
    <row r="172" spans="1:7" x14ac:dyDescent="0.25">
      <c r="A172" s="112" t="s">
        <v>2862</v>
      </c>
      <c r="B172" s="112" t="s">
        <v>3031</v>
      </c>
      <c r="C172" s="112" t="s">
        <v>3032</v>
      </c>
      <c r="D172" s="112" t="s">
        <v>729</v>
      </c>
      <c r="E172" s="112"/>
      <c r="F172" s="112" t="s">
        <v>2665</v>
      </c>
      <c r="G172" s="112">
        <v>5</v>
      </c>
    </row>
    <row r="173" spans="1:7" x14ac:dyDescent="0.25">
      <c r="A173" s="112" t="s">
        <v>2862</v>
      </c>
      <c r="B173" s="112" t="s">
        <v>3033</v>
      </c>
      <c r="C173" s="112" t="s">
        <v>3034</v>
      </c>
      <c r="D173" s="112" t="s">
        <v>2922</v>
      </c>
      <c r="E173" s="112"/>
      <c r="F173" s="112" t="s">
        <v>2665</v>
      </c>
      <c r="G173" s="112">
        <v>1</v>
      </c>
    </row>
    <row r="174" spans="1:7" x14ac:dyDescent="0.25">
      <c r="A174" s="112" t="s">
        <v>2862</v>
      </c>
      <c r="B174" s="112" t="s">
        <v>3035</v>
      </c>
      <c r="C174" s="112" t="s">
        <v>3036</v>
      </c>
      <c r="D174" s="112"/>
      <c r="E174" s="112"/>
      <c r="F174" s="112" t="s">
        <v>2665</v>
      </c>
      <c r="G174" s="112">
        <v>5</v>
      </c>
    </row>
    <row r="175" spans="1:7" x14ac:dyDescent="0.25">
      <c r="A175" s="112" t="s">
        <v>2862</v>
      </c>
      <c r="B175" s="112" t="s">
        <v>3037</v>
      </c>
      <c r="C175" s="112" t="s">
        <v>3038</v>
      </c>
      <c r="D175" s="112" t="s">
        <v>743</v>
      </c>
      <c r="E175" s="112">
        <v>2011</v>
      </c>
      <c r="F175" s="112" t="s">
        <v>2857</v>
      </c>
      <c r="G175" s="112">
        <v>3</v>
      </c>
    </row>
    <row r="176" spans="1:7" x14ac:dyDescent="0.25">
      <c r="A176" s="112" t="s">
        <v>2862</v>
      </c>
      <c r="B176" s="112" t="s">
        <v>3039</v>
      </c>
      <c r="C176" s="112" t="s">
        <v>3040</v>
      </c>
      <c r="D176" s="112" t="s">
        <v>688</v>
      </c>
      <c r="E176" s="112">
        <v>2013</v>
      </c>
      <c r="F176" s="112" t="s">
        <v>2665</v>
      </c>
      <c r="G176" s="112">
        <v>1</v>
      </c>
    </row>
    <row r="177" spans="1:7" x14ac:dyDescent="0.25">
      <c r="A177" s="112" t="s">
        <v>2862</v>
      </c>
      <c r="B177" s="112" t="s">
        <v>3041</v>
      </c>
      <c r="C177" s="112" t="s">
        <v>3042</v>
      </c>
      <c r="D177" s="112" t="s">
        <v>204</v>
      </c>
      <c r="E177" s="112">
        <v>2011</v>
      </c>
      <c r="F177" s="112" t="s">
        <v>2857</v>
      </c>
      <c r="G177" s="112">
        <v>1</v>
      </c>
    </row>
    <row r="178" spans="1:7" x14ac:dyDescent="0.25">
      <c r="A178" s="112" t="s">
        <v>2862</v>
      </c>
      <c r="B178" s="112" t="s">
        <v>3043</v>
      </c>
      <c r="C178" s="112" t="s">
        <v>3044</v>
      </c>
      <c r="D178" s="112" t="s">
        <v>204</v>
      </c>
      <c r="E178" s="112"/>
      <c r="F178" s="112" t="s">
        <v>2665</v>
      </c>
      <c r="G178" s="112">
        <v>1</v>
      </c>
    </row>
    <row r="179" spans="1:7" x14ac:dyDescent="0.25">
      <c r="A179" s="112" t="s">
        <v>2862</v>
      </c>
      <c r="B179" s="112" t="s">
        <v>3045</v>
      </c>
      <c r="C179" s="112" t="s">
        <v>3046</v>
      </c>
      <c r="D179" s="112" t="s">
        <v>2985</v>
      </c>
      <c r="E179" s="112">
        <v>2011</v>
      </c>
      <c r="F179" s="112" t="s">
        <v>2857</v>
      </c>
      <c r="G179" s="112">
        <v>1</v>
      </c>
    </row>
    <row r="180" spans="1:7" x14ac:dyDescent="0.25">
      <c r="A180" s="112" t="s">
        <v>2862</v>
      </c>
      <c r="B180" s="112" t="s">
        <v>3047</v>
      </c>
      <c r="C180" s="112" t="s">
        <v>3048</v>
      </c>
      <c r="D180" s="112" t="s">
        <v>743</v>
      </c>
      <c r="E180" s="112"/>
      <c r="F180" s="112" t="s">
        <v>2665</v>
      </c>
      <c r="G180" s="112">
        <v>1</v>
      </c>
    </row>
    <row r="181" spans="1:7" x14ac:dyDescent="0.25">
      <c r="A181" s="112" t="s">
        <v>2862</v>
      </c>
      <c r="B181" s="112" t="s">
        <v>3049</v>
      </c>
      <c r="C181" s="112" t="s">
        <v>3050</v>
      </c>
      <c r="D181" s="112" t="s">
        <v>2840</v>
      </c>
      <c r="E181" s="112"/>
      <c r="F181" s="112" t="s">
        <v>2665</v>
      </c>
      <c r="G181" s="112">
        <v>5</v>
      </c>
    </row>
    <row r="182" spans="1:7" x14ac:dyDescent="0.25">
      <c r="A182" s="112" t="s">
        <v>2862</v>
      </c>
      <c r="B182" s="112" t="s">
        <v>3051</v>
      </c>
      <c r="C182" s="112" t="s">
        <v>3052</v>
      </c>
      <c r="D182" s="112" t="s">
        <v>726</v>
      </c>
      <c r="E182" s="112"/>
      <c r="F182" s="112" t="s">
        <v>2665</v>
      </c>
      <c r="G182" s="112">
        <v>1</v>
      </c>
    </row>
    <row r="183" spans="1:7" x14ac:dyDescent="0.25">
      <c r="A183" s="112" t="s">
        <v>2862</v>
      </c>
      <c r="B183" s="112" t="s">
        <v>3053</v>
      </c>
      <c r="C183" s="112" t="s">
        <v>664</v>
      </c>
      <c r="D183" s="112" t="s">
        <v>3054</v>
      </c>
      <c r="E183" s="112"/>
      <c r="F183" s="112" t="s">
        <v>2665</v>
      </c>
      <c r="G183" s="112">
        <v>5</v>
      </c>
    </row>
    <row r="184" spans="1:7" x14ac:dyDescent="0.25">
      <c r="A184" s="112" t="s">
        <v>2862</v>
      </c>
      <c r="B184" s="112" t="s">
        <v>3055</v>
      </c>
      <c r="C184" s="112" t="s">
        <v>3056</v>
      </c>
      <c r="D184" s="112" t="s">
        <v>848</v>
      </c>
      <c r="E184" s="112"/>
      <c r="F184" s="112" t="s">
        <v>2665</v>
      </c>
      <c r="G184" s="112">
        <v>5</v>
      </c>
    </row>
    <row r="185" spans="1:7" x14ac:dyDescent="0.25">
      <c r="A185" s="112" t="s">
        <v>2862</v>
      </c>
      <c r="B185" s="112" t="s">
        <v>3057</v>
      </c>
      <c r="C185" s="112" t="s">
        <v>3058</v>
      </c>
      <c r="D185" s="112" t="s">
        <v>3059</v>
      </c>
      <c r="E185" s="112"/>
      <c r="F185" s="112" t="s">
        <v>2665</v>
      </c>
      <c r="G185" s="112">
        <v>5</v>
      </c>
    </row>
    <row r="186" spans="1:7" x14ac:dyDescent="0.25">
      <c r="A186" s="112" t="s">
        <v>2862</v>
      </c>
      <c r="B186" s="112" t="s">
        <v>3060</v>
      </c>
      <c r="C186" s="112" t="s">
        <v>3061</v>
      </c>
      <c r="D186" s="112" t="s">
        <v>204</v>
      </c>
      <c r="E186" s="112">
        <v>2013</v>
      </c>
      <c r="F186" s="112" t="s">
        <v>2665</v>
      </c>
      <c r="G186" s="112">
        <v>1</v>
      </c>
    </row>
    <row r="187" spans="1:7" x14ac:dyDescent="0.25">
      <c r="A187" s="112" t="s">
        <v>2862</v>
      </c>
      <c r="B187" s="112" t="s">
        <v>3062</v>
      </c>
      <c r="C187" s="112" t="s">
        <v>3063</v>
      </c>
      <c r="D187" s="112" t="s">
        <v>3009</v>
      </c>
      <c r="E187" s="112">
        <v>2013</v>
      </c>
      <c r="F187" s="112" t="s">
        <v>2665</v>
      </c>
      <c r="G187" s="112">
        <v>5</v>
      </c>
    </row>
    <row r="188" spans="1:7" ht="30" x14ac:dyDescent="0.25">
      <c r="A188" s="169" t="s">
        <v>2646</v>
      </c>
      <c r="B188" s="169" t="s">
        <v>3064</v>
      </c>
      <c r="C188" s="21" t="s">
        <v>0</v>
      </c>
      <c r="D188" s="21" t="s">
        <v>1</v>
      </c>
      <c r="E188" s="21" t="s">
        <v>34</v>
      </c>
      <c r="F188" s="21" t="s">
        <v>2647</v>
      </c>
      <c r="G188" s="170" t="s">
        <v>33</v>
      </c>
    </row>
    <row r="189" spans="1:7" x14ac:dyDescent="0.25">
      <c r="A189" s="112" t="s">
        <v>3065</v>
      </c>
      <c r="B189" s="112" t="s">
        <v>3066</v>
      </c>
      <c r="C189" s="112" t="s">
        <v>3067</v>
      </c>
      <c r="D189" s="112"/>
      <c r="E189" s="112">
        <v>2013</v>
      </c>
      <c r="F189" s="112" t="s">
        <v>396</v>
      </c>
      <c r="G189" s="112">
        <v>5</v>
      </c>
    </row>
    <row r="190" spans="1:7" x14ac:dyDescent="0.25">
      <c r="A190" s="112" t="s">
        <v>3065</v>
      </c>
      <c r="B190" s="112" t="s">
        <v>3068</v>
      </c>
      <c r="C190" s="112" t="s">
        <v>3069</v>
      </c>
      <c r="D190" s="112" t="s">
        <v>1402</v>
      </c>
      <c r="E190" s="112" t="s">
        <v>3070</v>
      </c>
      <c r="F190" s="112" t="s">
        <v>3071</v>
      </c>
      <c r="G190" s="112">
        <v>2</v>
      </c>
    </row>
    <row r="191" spans="1:7" x14ac:dyDescent="0.25">
      <c r="A191" s="112" t="s">
        <v>3065</v>
      </c>
      <c r="B191" s="112" t="s">
        <v>3072</v>
      </c>
      <c r="C191" s="112" t="s">
        <v>3073</v>
      </c>
      <c r="D191" s="112" t="s">
        <v>3074</v>
      </c>
      <c r="E191" s="112">
        <v>2004</v>
      </c>
      <c r="F191" s="112" t="s">
        <v>396</v>
      </c>
      <c r="G191" s="112">
        <v>5</v>
      </c>
    </row>
    <row r="192" spans="1:7" x14ac:dyDescent="0.25">
      <c r="A192" s="112" t="s">
        <v>3065</v>
      </c>
      <c r="B192" s="112" t="s">
        <v>3075</v>
      </c>
      <c r="C192" s="112" t="s">
        <v>3076</v>
      </c>
      <c r="D192" s="112" t="s">
        <v>3077</v>
      </c>
      <c r="E192" s="112" t="s">
        <v>3078</v>
      </c>
      <c r="F192" s="112" t="s">
        <v>396</v>
      </c>
      <c r="G192" s="112">
        <v>5</v>
      </c>
    </row>
    <row r="193" spans="1:7" x14ac:dyDescent="0.25">
      <c r="A193" s="112" t="s">
        <v>3065</v>
      </c>
      <c r="B193" s="112" t="s">
        <v>3079</v>
      </c>
      <c r="C193" s="112" t="s">
        <v>3080</v>
      </c>
      <c r="D193" s="112"/>
      <c r="E193" s="112">
        <v>2004</v>
      </c>
      <c r="F193" s="112" t="s">
        <v>396</v>
      </c>
      <c r="G193" s="112">
        <v>5</v>
      </c>
    </row>
    <row r="194" spans="1:7" x14ac:dyDescent="0.25">
      <c r="A194" s="112" t="s">
        <v>3065</v>
      </c>
      <c r="B194" s="112" t="s">
        <v>3081</v>
      </c>
      <c r="C194" s="112" t="s">
        <v>3082</v>
      </c>
      <c r="D194" s="112"/>
      <c r="E194" s="112">
        <v>2010</v>
      </c>
      <c r="F194" s="112" t="s">
        <v>396</v>
      </c>
      <c r="G194" s="112">
        <v>3</v>
      </c>
    </row>
    <row r="195" spans="1:7" x14ac:dyDescent="0.25">
      <c r="A195" s="112" t="s">
        <v>3065</v>
      </c>
      <c r="B195" s="112" t="s">
        <v>3083</v>
      </c>
      <c r="C195" s="112" t="s">
        <v>3082</v>
      </c>
      <c r="D195" s="112"/>
      <c r="E195" s="112">
        <v>2014</v>
      </c>
      <c r="F195" s="112" t="s">
        <v>396</v>
      </c>
      <c r="G195" s="112">
        <v>3</v>
      </c>
    </row>
    <row r="196" spans="1:7" x14ac:dyDescent="0.25">
      <c r="A196" s="112" t="s">
        <v>3065</v>
      </c>
      <c r="B196" s="112" t="s">
        <v>3084</v>
      </c>
      <c r="C196" s="112" t="s">
        <v>3085</v>
      </c>
      <c r="D196" s="112" t="s">
        <v>3077</v>
      </c>
      <c r="E196" s="112">
        <v>2010</v>
      </c>
      <c r="F196" s="112" t="s">
        <v>290</v>
      </c>
      <c r="G196" s="112">
        <v>5</v>
      </c>
    </row>
    <row r="197" spans="1:7" x14ac:dyDescent="0.25">
      <c r="A197" s="112" t="s">
        <v>3065</v>
      </c>
      <c r="B197" s="112" t="s">
        <v>3086</v>
      </c>
      <c r="C197" s="112" t="s">
        <v>3087</v>
      </c>
      <c r="D197" s="112" t="s">
        <v>3088</v>
      </c>
      <c r="E197" s="112">
        <v>2000</v>
      </c>
      <c r="F197" s="112" t="s">
        <v>396</v>
      </c>
      <c r="G197" s="112">
        <v>5</v>
      </c>
    </row>
    <row r="198" spans="1:7" x14ac:dyDescent="0.25">
      <c r="A198" s="112" t="s">
        <v>3065</v>
      </c>
      <c r="B198" s="112" t="s">
        <v>3089</v>
      </c>
      <c r="C198" s="112" t="s">
        <v>3090</v>
      </c>
      <c r="D198" s="112" t="s">
        <v>680</v>
      </c>
      <c r="E198" s="112">
        <v>2007</v>
      </c>
      <c r="F198" s="112" t="s">
        <v>396</v>
      </c>
      <c r="G198" s="112">
        <v>2</v>
      </c>
    </row>
    <row r="199" spans="1:7" x14ac:dyDescent="0.25">
      <c r="A199" s="112" t="s">
        <v>3065</v>
      </c>
      <c r="B199" s="112" t="s">
        <v>3091</v>
      </c>
      <c r="C199" s="112" t="s">
        <v>3092</v>
      </c>
      <c r="D199" s="112"/>
      <c r="E199" s="112" t="s">
        <v>1729</v>
      </c>
      <c r="F199" s="112" t="s">
        <v>396</v>
      </c>
      <c r="G199" s="112">
        <v>5</v>
      </c>
    </row>
    <row r="200" spans="1:7" x14ac:dyDescent="0.25">
      <c r="A200" s="112" t="s">
        <v>3065</v>
      </c>
      <c r="B200" s="112" t="s">
        <v>3093</v>
      </c>
      <c r="C200" s="112" t="s">
        <v>3094</v>
      </c>
      <c r="D200" s="112"/>
      <c r="E200" s="112" t="s">
        <v>1729</v>
      </c>
      <c r="F200" s="112" t="s">
        <v>396</v>
      </c>
      <c r="G200" s="112">
        <v>5</v>
      </c>
    </row>
    <row r="201" spans="1:7" x14ac:dyDescent="0.25">
      <c r="A201" s="112" t="s">
        <v>3065</v>
      </c>
      <c r="B201" s="112" t="s">
        <v>3095</v>
      </c>
      <c r="C201" s="112" t="s">
        <v>3096</v>
      </c>
      <c r="D201" s="112" t="s">
        <v>3077</v>
      </c>
      <c r="E201" s="112">
        <v>2006</v>
      </c>
      <c r="F201" s="112" t="s">
        <v>290</v>
      </c>
      <c r="G201" s="112">
        <v>3</v>
      </c>
    </row>
    <row r="202" spans="1:7" x14ac:dyDescent="0.25">
      <c r="A202" s="112" t="s">
        <v>3065</v>
      </c>
      <c r="B202" s="112" t="s">
        <v>3097</v>
      </c>
      <c r="C202" s="112" t="s">
        <v>3098</v>
      </c>
      <c r="D202" s="112" t="s">
        <v>1385</v>
      </c>
      <c r="E202" s="112" t="s">
        <v>3099</v>
      </c>
      <c r="F202" s="112" t="s">
        <v>396</v>
      </c>
      <c r="G202" s="112">
        <v>5</v>
      </c>
    </row>
    <row r="203" spans="1:7" x14ac:dyDescent="0.25">
      <c r="A203" s="112" t="s">
        <v>3065</v>
      </c>
      <c r="B203" s="112" t="s">
        <v>3100</v>
      </c>
      <c r="C203" s="112" t="s">
        <v>3101</v>
      </c>
      <c r="D203" s="112"/>
      <c r="E203" s="112" t="s">
        <v>3102</v>
      </c>
      <c r="F203" s="112" t="s">
        <v>396</v>
      </c>
      <c r="G203" s="112">
        <v>5</v>
      </c>
    </row>
    <row r="204" spans="1:7" x14ac:dyDescent="0.25">
      <c r="A204" s="112" t="s">
        <v>3065</v>
      </c>
      <c r="B204" s="112" t="s">
        <v>3103</v>
      </c>
      <c r="C204" s="112" t="s">
        <v>3101</v>
      </c>
      <c r="D204" s="112"/>
      <c r="E204" s="112" t="s">
        <v>3104</v>
      </c>
      <c r="F204" s="112" t="s">
        <v>396</v>
      </c>
      <c r="G204" s="112">
        <v>5</v>
      </c>
    </row>
    <row r="205" spans="1:7" x14ac:dyDescent="0.25">
      <c r="A205" s="112" t="s">
        <v>3065</v>
      </c>
      <c r="B205" s="112" t="s">
        <v>3105</v>
      </c>
      <c r="C205" s="112" t="s">
        <v>3106</v>
      </c>
      <c r="D205" s="112" t="s">
        <v>1409</v>
      </c>
      <c r="E205" s="112"/>
      <c r="F205" s="112" t="s">
        <v>290</v>
      </c>
      <c r="G205" s="112">
        <v>5</v>
      </c>
    </row>
    <row r="206" spans="1:7" x14ac:dyDescent="0.25">
      <c r="A206" s="112" t="s">
        <v>3065</v>
      </c>
      <c r="B206" s="112" t="s">
        <v>3107</v>
      </c>
      <c r="C206" s="112" t="s">
        <v>3108</v>
      </c>
      <c r="D206" s="112" t="s">
        <v>3109</v>
      </c>
      <c r="E206" s="112">
        <v>1999</v>
      </c>
      <c r="F206" s="112" t="s">
        <v>396</v>
      </c>
      <c r="G206" s="112">
        <v>5</v>
      </c>
    </row>
    <row r="207" spans="1:7" x14ac:dyDescent="0.25">
      <c r="A207" s="112" t="s">
        <v>3065</v>
      </c>
      <c r="B207" s="112" t="s">
        <v>3110</v>
      </c>
      <c r="C207" s="112" t="s">
        <v>3111</v>
      </c>
      <c r="D207" s="112" t="s">
        <v>3112</v>
      </c>
      <c r="E207" s="112">
        <v>1989</v>
      </c>
      <c r="F207" s="112" t="s">
        <v>396</v>
      </c>
      <c r="G207" s="112">
        <v>5</v>
      </c>
    </row>
    <row r="208" spans="1:7" x14ac:dyDescent="0.25">
      <c r="A208" s="112" t="s">
        <v>3065</v>
      </c>
      <c r="B208" s="112" t="s">
        <v>3113</v>
      </c>
      <c r="C208" s="112" t="s">
        <v>3114</v>
      </c>
      <c r="D208" s="112" t="s">
        <v>3077</v>
      </c>
      <c r="E208" s="112">
        <v>2007</v>
      </c>
      <c r="F208" s="112" t="s">
        <v>290</v>
      </c>
      <c r="G208" s="112">
        <v>3</v>
      </c>
    </row>
    <row r="209" spans="1:7" x14ac:dyDescent="0.25">
      <c r="A209" s="112" t="s">
        <v>3065</v>
      </c>
      <c r="B209" s="112" t="s">
        <v>3115</v>
      </c>
      <c r="C209" s="112" t="s">
        <v>3116</v>
      </c>
      <c r="D209" s="112" t="s">
        <v>1385</v>
      </c>
      <c r="E209" s="112" t="s">
        <v>3117</v>
      </c>
      <c r="F209" s="112" t="s">
        <v>290</v>
      </c>
      <c r="G209" s="112">
        <v>5</v>
      </c>
    </row>
    <row r="210" spans="1:7" x14ac:dyDescent="0.25">
      <c r="A210" s="112" t="s">
        <v>3065</v>
      </c>
      <c r="B210" s="112" t="s">
        <v>3118</v>
      </c>
      <c r="C210" s="112" t="s">
        <v>3119</v>
      </c>
      <c r="D210" s="112"/>
      <c r="E210" s="112" t="s">
        <v>1729</v>
      </c>
      <c r="F210" s="112" t="s">
        <v>396</v>
      </c>
      <c r="G210" s="112">
        <v>3</v>
      </c>
    </row>
    <row r="211" spans="1:7" x14ac:dyDescent="0.25">
      <c r="A211" s="112" t="s">
        <v>3065</v>
      </c>
      <c r="B211" s="112" t="s">
        <v>3120</v>
      </c>
      <c r="C211" s="112" t="s">
        <v>3121</v>
      </c>
      <c r="D211" s="112" t="s">
        <v>80</v>
      </c>
      <c r="E211" s="112"/>
      <c r="F211" s="112" t="s">
        <v>396</v>
      </c>
      <c r="G211" s="112">
        <v>5</v>
      </c>
    </row>
    <row r="212" spans="1:7" x14ac:dyDescent="0.25">
      <c r="A212" s="112" t="s">
        <v>3065</v>
      </c>
      <c r="B212" s="112" t="s">
        <v>3122</v>
      </c>
      <c r="C212" s="112" t="s">
        <v>3123</v>
      </c>
      <c r="D212" s="112" t="s">
        <v>3124</v>
      </c>
      <c r="E212" s="112">
        <v>2005</v>
      </c>
      <c r="F212" s="112" t="s">
        <v>396</v>
      </c>
      <c r="G212" s="112">
        <v>5</v>
      </c>
    </row>
    <row r="213" spans="1:7" x14ac:dyDescent="0.25">
      <c r="A213" s="112" t="s">
        <v>3065</v>
      </c>
      <c r="B213" s="112" t="s">
        <v>3125</v>
      </c>
      <c r="C213" s="112" t="s">
        <v>3126</v>
      </c>
      <c r="D213" s="112" t="s">
        <v>3127</v>
      </c>
      <c r="E213" s="112">
        <v>2006</v>
      </c>
      <c r="F213" s="112" t="s">
        <v>3071</v>
      </c>
      <c r="G213" s="112">
        <v>5</v>
      </c>
    </row>
    <row r="214" spans="1:7" x14ac:dyDescent="0.25">
      <c r="A214" s="112" t="s">
        <v>3065</v>
      </c>
      <c r="B214" s="112" t="s">
        <v>3128</v>
      </c>
      <c r="C214" s="112" t="s">
        <v>3126</v>
      </c>
      <c r="D214" s="112" t="s">
        <v>3127</v>
      </c>
      <c r="E214" s="112">
        <v>2004</v>
      </c>
      <c r="F214" s="112" t="s">
        <v>3071</v>
      </c>
      <c r="G214" s="112">
        <v>5</v>
      </c>
    </row>
    <row r="215" spans="1:7" x14ac:dyDescent="0.25">
      <c r="A215" s="112" t="s">
        <v>3065</v>
      </c>
      <c r="B215" s="112" t="s">
        <v>3129</v>
      </c>
      <c r="C215" s="112" t="s">
        <v>3130</v>
      </c>
      <c r="D215" s="112" t="s">
        <v>1448</v>
      </c>
      <c r="E215" s="112">
        <v>2009</v>
      </c>
      <c r="F215" s="112" t="s">
        <v>396</v>
      </c>
      <c r="G215" s="112">
        <v>5</v>
      </c>
    </row>
    <row r="216" spans="1:7" x14ac:dyDescent="0.25">
      <c r="A216" s="112" t="s">
        <v>3065</v>
      </c>
      <c r="B216" s="112" t="s">
        <v>3131</v>
      </c>
      <c r="C216" s="112" t="s">
        <v>3132</v>
      </c>
      <c r="D216" s="112" t="s">
        <v>1385</v>
      </c>
      <c r="E216" s="112">
        <v>2004</v>
      </c>
      <c r="F216" s="112" t="s">
        <v>396</v>
      </c>
      <c r="G216" s="112">
        <v>5</v>
      </c>
    </row>
    <row r="217" spans="1:7" ht="30" x14ac:dyDescent="0.25">
      <c r="A217" s="169" t="s">
        <v>2646</v>
      </c>
      <c r="B217" s="169" t="s">
        <v>3133</v>
      </c>
      <c r="C217" s="21" t="s">
        <v>0</v>
      </c>
      <c r="D217" s="21" t="s">
        <v>1</v>
      </c>
      <c r="E217" s="21" t="s">
        <v>34</v>
      </c>
      <c r="F217" s="21" t="s">
        <v>2647</v>
      </c>
      <c r="G217" s="170" t="s">
        <v>33</v>
      </c>
    </row>
    <row r="218" spans="1:7" x14ac:dyDescent="0.25">
      <c r="A218" s="112" t="s">
        <v>3134</v>
      </c>
      <c r="B218" s="112" t="s">
        <v>3135</v>
      </c>
      <c r="C218" s="112" t="s">
        <v>3136</v>
      </c>
      <c r="D218" s="112" t="s">
        <v>2527</v>
      </c>
      <c r="E218" s="112">
        <v>1981</v>
      </c>
      <c r="F218" s="112"/>
      <c r="G218" s="112">
        <v>3</v>
      </c>
    </row>
    <row r="219" spans="1:7" x14ac:dyDescent="0.25">
      <c r="A219" s="112" t="s">
        <v>3134</v>
      </c>
      <c r="B219" s="112" t="s">
        <v>3137</v>
      </c>
      <c r="C219" s="112" t="s">
        <v>3138</v>
      </c>
      <c r="D219" s="112" t="s">
        <v>2527</v>
      </c>
      <c r="E219" s="112" t="s">
        <v>2</v>
      </c>
      <c r="F219" s="112"/>
      <c r="G219" s="112">
        <v>3</v>
      </c>
    </row>
    <row r="220" spans="1:7" x14ac:dyDescent="0.25">
      <c r="A220" s="112" t="s">
        <v>3134</v>
      </c>
      <c r="B220" s="112" t="s">
        <v>3139</v>
      </c>
      <c r="C220" s="112" t="s">
        <v>3140</v>
      </c>
      <c r="D220" s="112" t="s">
        <v>180</v>
      </c>
      <c r="E220" s="112" t="s">
        <v>2</v>
      </c>
      <c r="F220" s="112"/>
      <c r="G220" s="112">
        <v>3</v>
      </c>
    </row>
    <row r="221" spans="1:7" x14ac:dyDescent="0.25">
      <c r="A221" s="112" t="s">
        <v>3134</v>
      </c>
      <c r="B221" s="112" t="s">
        <v>3141</v>
      </c>
      <c r="C221" s="112" t="s">
        <v>3142</v>
      </c>
      <c r="D221" s="112" t="s">
        <v>3143</v>
      </c>
      <c r="E221" s="112" t="s">
        <v>2</v>
      </c>
      <c r="F221" s="112"/>
      <c r="G221" s="112">
        <v>3</v>
      </c>
    </row>
    <row r="222" spans="1:7" ht="30" x14ac:dyDescent="0.25">
      <c r="A222" s="169" t="s">
        <v>2646</v>
      </c>
      <c r="B222" s="169" t="s">
        <v>259</v>
      </c>
      <c r="C222" s="21" t="s">
        <v>0</v>
      </c>
      <c r="D222" s="21" t="s">
        <v>1</v>
      </c>
      <c r="E222" s="21" t="s">
        <v>34</v>
      </c>
      <c r="F222" s="21" t="s">
        <v>2647</v>
      </c>
      <c r="G222" s="170" t="s">
        <v>33</v>
      </c>
    </row>
    <row r="223" spans="1:7" x14ac:dyDescent="0.25">
      <c r="A223" s="112" t="s">
        <v>3144</v>
      </c>
      <c r="B223" s="112" t="s">
        <v>3145</v>
      </c>
      <c r="C223" s="112" t="s">
        <v>3146</v>
      </c>
      <c r="D223" s="112" t="s">
        <v>111</v>
      </c>
      <c r="E223" s="112">
        <v>2011</v>
      </c>
      <c r="F223" s="112" t="s">
        <v>2857</v>
      </c>
      <c r="G223" s="112">
        <v>3</v>
      </c>
    </row>
    <row r="224" spans="1:7" x14ac:dyDescent="0.25">
      <c r="A224" s="112" t="s">
        <v>3144</v>
      </c>
      <c r="B224" s="112" t="s">
        <v>3147</v>
      </c>
      <c r="C224" s="112" t="s">
        <v>3148</v>
      </c>
      <c r="D224" s="112" t="s">
        <v>107</v>
      </c>
      <c r="E224" s="112">
        <v>2013</v>
      </c>
      <c r="F224" s="112" t="s">
        <v>2857</v>
      </c>
      <c r="G224" s="112">
        <v>3</v>
      </c>
    </row>
    <row r="225" spans="1:7" x14ac:dyDescent="0.25">
      <c r="A225" s="112" t="s">
        <v>3144</v>
      </c>
      <c r="B225" s="112" t="s">
        <v>3149</v>
      </c>
      <c r="C225" s="112" t="s">
        <v>3148</v>
      </c>
      <c r="D225" s="112" t="s">
        <v>3150</v>
      </c>
      <c r="E225" s="112">
        <v>2015</v>
      </c>
      <c r="F225" s="112" t="s">
        <v>2857</v>
      </c>
      <c r="G225" s="112">
        <v>3</v>
      </c>
    </row>
    <row r="226" spans="1:7" x14ac:dyDescent="0.25">
      <c r="A226" s="112" t="s">
        <v>3144</v>
      </c>
      <c r="B226" s="112" t="s">
        <v>3151</v>
      </c>
      <c r="C226" s="112" t="s">
        <v>3036</v>
      </c>
      <c r="D226" s="112"/>
      <c r="E226" s="112"/>
      <c r="F226" s="112"/>
      <c r="G226" s="112">
        <v>2</v>
      </c>
    </row>
    <row r="227" spans="1:7" x14ac:dyDescent="0.25">
      <c r="A227" s="112" t="s">
        <v>3144</v>
      </c>
      <c r="B227" s="112" t="s">
        <v>3152</v>
      </c>
      <c r="C227" s="112" t="s">
        <v>3036</v>
      </c>
      <c r="D227" s="112"/>
      <c r="E227" s="112"/>
      <c r="F227" s="112"/>
      <c r="G227" s="112">
        <v>2</v>
      </c>
    </row>
    <row r="228" spans="1:7" x14ac:dyDescent="0.25">
      <c r="A228" s="112" t="s">
        <v>3144</v>
      </c>
      <c r="B228" s="112" t="s">
        <v>3153</v>
      </c>
      <c r="C228" s="112" t="s">
        <v>3154</v>
      </c>
      <c r="D228" s="112" t="s">
        <v>3155</v>
      </c>
      <c r="E228" s="112">
        <v>2012</v>
      </c>
      <c r="F228" s="112" t="s">
        <v>2857</v>
      </c>
      <c r="G228" s="112">
        <v>3</v>
      </c>
    </row>
    <row r="229" spans="1:7" x14ac:dyDescent="0.25">
      <c r="A229" s="112" t="s">
        <v>3144</v>
      </c>
      <c r="B229" s="112" t="s">
        <v>3156</v>
      </c>
      <c r="C229" s="112" t="s">
        <v>3157</v>
      </c>
      <c r="D229" s="112" t="s">
        <v>3158</v>
      </c>
      <c r="E229" s="112" t="s">
        <v>1645</v>
      </c>
      <c r="F229" s="112" t="s">
        <v>2857</v>
      </c>
      <c r="G229" s="112">
        <v>3</v>
      </c>
    </row>
    <row r="230" spans="1:7" x14ac:dyDescent="0.25">
      <c r="A230" s="112" t="s">
        <v>3144</v>
      </c>
      <c r="B230" s="112" t="s">
        <v>3159</v>
      </c>
      <c r="C230" s="112" t="s">
        <v>3160</v>
      </c>
      <c r="D230" s="112" t="s">
        <v>1721</v>
      </c>
      <c r="E230" s="112">
        <v>2005</v>
      </c>
      <c r="F230" s="112" t="s">
        <v>2857</v>
      </c>
      <c r="G230" s="112">
        <v>3</v>
      </c>
    </row>
    <row r="231" spans="1:7" x14ac:dyDescent="0.25">
      <c r="A231" s="112" t="s">
        <v>3144</v>
      </c>
      <c r="B231" s="112" t="s">
        <v>3161</v>
      </c>
      <c r="C231" s="112" t="s">
        <v>3162</v>
      </c>
      <c r="D231" s="112" t="s">
        <v>3163</v>
      </c>
      <c r="E231" s="112" t="s">
        <v>1718</v>
      </c>
      <c r="F231" s="112" t="s">
        <v>2857</v>
      </c>
      <c r="G231" s="112">
        <v>3</v>
      </c>
    </row>
    <row r="232" spans="1:7" x14ac:dyDescent="0.25">
      <c r="A232" s="112" t="s">
        <v>3144</v>
      </c>
      <c r="B232" s="112" t="s">
        <v>140</v>
      </c>
      <c r="C232" s="112" t="s">
        <v>141</v>
      </c>
      <c r="D232" s="112" t="s">
        <v>93</v>
      </c>
      <c r="E232" s="112">
        <v>2011</v>
      </c>
      <c r="F232" s="112"/>
      <c r="G232" s="112">
        <v>2</v>
      </c>
    </row>
    <row r="233" spans="1:7" x14ac:dyDescent="0.25">
      <c r="A233" s="112" t="s">
        <v>3144</v>
      </c>
      <c r="B233" s="112" t="s">
        <v>3164</v>
      </c>
      <c r="C233" s="112" t="s">
        <v>3165</v>
      </c>
      <c r="D233" s="112" t="s">
        <v>111</v>
      </c>
      <c r="E233" s="112" t="s">
        <v>3166</v>
      </c>
      <c r="F233" s="112" t="s">
        <v>2857</v>
      </c>
      <c r="G233" s="112">
        <v>3</v>
      </c>
    </row>
    <row r="234" spans="1:7" x14ac:dyDescent="0.25">
      <c r="A234" s="112" t="s">
        <v>3144</v>
      </c>
      <c r="B234" s="112" t="s">
        <v>3167</v>
      </c>
      <c r="C234" s="112" t="s">
        <v>3168</v>
      </c>
      <c r="D234" s="112" t="s">
        <v>111</v>
      </c>
      <c r="E234" s="112">
        <v>2007</v>
      </c>
      <c r="F234" s="112" t="s">
        <v>2857</v>
      </c>
      <c r="G234" s="112">
        <v>3</v>
      </c>
    </row>
    <row r="235" spans="1:7" x14ac:dyDescent="0.25">
      <c r="A235" s="112" t="s">
        <v>3144</v>
      </c>
      <c r="B235" s="112" t="s">
        <v>3169</v>
      </c>
      <c r="C235" s="112" t="s">
        <v>3170</v>
      </c>
      <c r="D235" s="112" t="s">
        <v>3171</v>
      </c>
      <c r="E235" s="112">
        <v>2012</v>
      </c>
      <c r="F235" s="112" t="s">
        <v>2857</v>
      </c>
      <c r="G235" s="112">
        <v>3</v>
      </c>
    </row>
    <row r="236" spans="1:7" x14ac:dyDescent="0.25">
      <c r="A236" s="112" t="s">
        <v>3144</v>
      </c>
      <c r="B236" s="112" t="s">
        <v>3172</v>
      </c>
      <c r="C236" s="112" t="s">
        <v>3173</v>
      </c>
      <c r="D236" s="112" t="s">
        <v>3</v>
      </c>
      <c r="E236" s="112"/>
      <c r="F236" s="112"/>
      <c r="G236" s="112">
        <v>2</v>
      </c>
    </row>
    <row r="237" spans="1:7" x14ac:dyDescent="0.25">
      <c r="A237" s="112" t="s">
        <v>3144</v>
      </c>
      <c r="B237" s="112" t="s">
        <v>3174</v>
      </c>
      <c r="C237" s="112" t="s">
        <v>3175</v>
      </c>
      <c r="D237" s="112" t="s">
        <v>3176</v>
      </c>
      <c r="E237" s="112">
        <v>2012</v>
      </c>
      <c r="F237" s="112" t="s">
        <v>2857</v>
      </c>
      <c r="G237" s="112">
        <v>3</v>
      </c>
    </row>
    <row r="238" spans="1:7" x14ac:dyDescent="0.25">
      <c r="A238" s="112" t="s">
        <v>3144</v>
      </c>
      <c r="B238" s="112" t="s">
        <v>3177</v>
      </c>
      <c r="C238" s="112" t="s">
        <v>3178</v>
      </c>
      <c r="D238" s="112" t="s">
        <v>3179</v>
      </c>
      <c r="E238" s="112">
        <v>2010</v>
      </c>
      <c r="F238" s="112" t="s">
        <v>2857</v>
      </c>
      <c r="G238" s="112">
        <v>3</v>
      </c>
    </row>
    <row r="239" spans="1:7" x14ac:dyDescent="0.25">
      <c r="A239" s="112" t="s">
        <v>3144</v>
      </c>
      <c r="B239" s="112" t="s">
        <v>3180</v>
      </c>
      <c r="C239" s="112" t="s">
        <v>3181</v>
      </c>
      <c r="D239" s="112" t="s">
        <v>3176</v>
      </c>
      <c r="E239" s="112">
        <v>2013</v>
      </c>
      <c r="F239" s="112" t="s">
        <v>2857</v>
      </c>
      <c r="G239" s="112">
        <v>3</v>
      </c>
    </row>
    <row r="240" spans="1:7" x14ac:dyDescent="0.25">
      <c r="A240" s="112" t="s">
        <v>3144</v>
      </c>
      <c r="B240" s="112" t="s">
        <v>3182</v>
      </c>
      <c r="C240" s="112" t="s">
        <v>3183</v>
      </c>
      <c r="D240" s="112" t="s">
        <v>107</v>
      </c>
      <c r="E240" s="112">
        <v>2015</v>
      </c>
      <c r="F240" s="112" t="s">
        <v>2857</v>
      </c>
      <c r="G240" s="112">
        <v>3</v>
      </c>
    </row>
    <row r="241" spans="1:7" x14ac:dyDescent="0.25">
      <c r="A241" s="112" t="s">
        <v>3144</v>
      </c>
      <c r="B241" s="112" t="s">
        <v>3184</v>
      </c>
      <c r="C241" s="112" t="s">
        <v>3185</v>
      </c>
      <c r="D241" s="112" t="s">
        <v>3</v>
      </c>
      <c r="E241" s="112"/>
      <c r="F241" s="112"/>
      <c r="G241" s="112">
        <v>2</v>
      </c>
    </row>
    <row r="242" spans="1:7" x14ac:dyDescent="0.25">
      <c r="A242" s="112" t="s">
        <v>3144</v>
      </c>
      <c r="B242" s="112" t="s">
        <v>3186</v>
      </c>
      <c r="C242" s="112" t="s">
        <v>3187</v>
      </c>
      <c r="D242" s="112" t="s">
        <v>370</v>
      </c>
      <c r="E242" s="112"/>
      <c r="F242" s="112"/>
      <c r="G242" s="112">
        <v>2</v>
      </c>
    </row>
    <row r="243" spans="1:7" x14ac:dyDescent="0.25">
      <c r="A243" s="112" t="s">
        <v>3144</v>
      </c>
      <c r="B243" s="112" t="s">
        <v>3188</v>
      </c>
      <c r="C243" s="112" t="s">
        <v>3189</v>
      </c>
      <c r="D243" s="112" t="s">
        <v>111</v>
      </c>
      <c r="E243" s="112">
        <v>2008</v>
      </c>
      <c r="F243" s="112" t="s">
        <v>2857</v>
      </c>
      <c r="G243" s="112">
        <v>3</v>
      </c>
    </row>
    <row r="244" spans="1:7" x14ac:dyDescent="0.25">
      <c r="A244" s="112" t="s">
        <v>3144</v>
      </c>
      <c r="B244" s="112" t="s">
        <v>3190</v>
      </c>
      <c r="C244" s="112" t="s">
        <v>3191</v>
      </c>
      <c r="D244" s="112" t="s">
        <v>9</v>
      </c>
      <c r="E244" s="112">
        <v>1999</v>
      </c>
      <c r="F244" s="112"/>
      <c r="G244" s="112">
        <v>3</v>
      </c>
    </row>
    <row r="245" spans="1:7" x14ac:dyDescent="0.25">
      <c r="A245" s="112" t="s">
        <v>3144</v>
      </c>
      <c r="B245" s="112" t="s">
        <v>3192</v>
      </c>
      <c r="C245" s="112" t="s">
        <v>3193</v>
      </c>
      <c r="D245" s="112" t="s">
        <v>3176</v>
      </c>
      <c r="E245" s="112" t="s">
        <v>3194</v>
      </c>
      <c r="F245" s="112" t="s">
        <v>2857</v>
      </c>
      <c r="G245" s="112">
        <v>3</v>
      </c>
    </row>
    <row r="246" spans="1:7" x14ac:dyDescent="0.25">
      <c r="A246" s="112" t="s">
        <v>3144</v>
      </c>
      <c r="B246" s="112" t="s">
        <v>3195</v>
      </c>
      <c r="C246" s="112" t="s">
        <v>3196</v>
      </c>
      <c r="D246" s="112" t="s">
        <v>111</v>
      </c>
      <c r="E246" s="112">
        <v>2016</v>
      </c>
      <c r="F246" s="112"/>
      <c r="G246" s="112">
        <v>3</v>
      </c>
    </row>
    <row r="247" spans="1:7" x14ac:dyDescent="0.25">
      <c r="A247" s="112" t="s">
        <v>3144</v>
      </c>
      <c r="B247" s="112" t="s">
        <v>3197</v>
      </c>
      <c r="C247" s="112" t="s">
        <v>3198</v>
      </c>
      <c r="D247" s="112" t="s">
        <v>3199</v>
      </c>
      <c r="E247" s="112">
        <v>2011</v>
      </c>
      <c r="F247" s="112"/>
      <c r="G247" s="112">
        <v>3</v>
      </c>
    </row>
    <row r="248" spans="1:7" x14ac:dyDescent="0.25">
      <c r="A248" s="112" t="s">
        <v>3144</v>
      </c>
      <c r="B248" s="112" t="s">
        <v>3200</v>
      </c>
      <c r="C248" s="112" t="s">
        <v>3201</v>
      </c>
      <c r="D248" s="112" t="s">
        <v>3176</v>
      </c>
      <c r="E248" s="112">
        <v>2007</v>
      </c>
      <c r="F248" s="112" t="s">
        <v>2857</v>
      </c>
      <c r="G248" s="112">
        <v>3</v>
      </c>
    </row>
    <row r="249" spans="1:7" x14ac:dyDescent="0.25">
      <c r="A249" s="112" t="s">
        <v>3144</v>
      </c>
      <c r="B249" s="112" t="s">
        <v>3202</v>
      </c>
      <c r="C249" s="112" t="s">
        <v>3203</v>
      </c>
      <c r="D249" s="112" t="s">
        <v>3</v>
      </c>
      <c r="E249" s="112"/>
      <c r="F249" s="112"/>
      <c r="G249" s="112">
        <v>2</v>
      </c>
    </row>
    <row r="250" spans="1:7" x14ac:dyDescent="0.25">
      <c r="A250" s="112" t="s">
        <v>3144</v>
      </c>
      <c r="B250" s="112" t="s">
        <v>3204</v>
      </c>
      <c r="C250" s="112" t="s">
        <v>3205</v>
      </c>
      <c r="D250" s="112" t="s">
        <v>107</v>
      </c>
      <c r="E250" s="112" t="s">
        <v>3206</v>
      </c>
      <c r="F250" s="112" t="s">
        <v>2857</v>
      </c>
      <c r="G250" s="112">
        <v>3</v>
      </c>
    </row>
    <row r="251" spans="1:7" x14ac:dyDescent="0.25">
      <c r="A251" s="112" t="s">
        <v>3144</v>
      </c>
      <c r="B251" s="112" t="s">
        <v>3207</v>
      </c>
      <c r="C251" s="112" t="s">
        <v>3208</v>
      </c>
      <c r="D251" s="112" t="s">
        <v>111</v>
      </c>
      <c r="E251" s="112">
        <v>2000</v>
      </c>
      <c r="F251" s="112" t="s">
        <v>2857</v>
      </c>
      <c r="G251" s="112">
        <v>3</v>
      </c>
    </row>
    <row r="252" spans="1:7" x14ac:dyDescent="0.25">
      <c r="A252" s="112" t="s">
        <v>3144</v>
      </c>
      <c r="B252" s="112" t="s">
        <v>3209</v>
      </c>
      <c r="C252" s="112" t="s">
        <v>3210</v>
      </c>
      <c r="D252" s="112" t="s">
        <v>857</v>
      </c>
      <c r="E252" s="112">
        <v>2015</v>
      </c>
      <c r="F252" s="112" t="s">
        <v>2857</v>
      </c>
      <c r="G252" s="112">
        <v>3</v>
      </c>
    </row>
    <row r="253" spans="1:7" x14ac:dyDescent="0.25">
      <c r="A253" s="112" t="s">
        <v>3144</v>
      </c>
      <c r="B253" s="112" t="s">
        <v>3211</v>
      </c>
      <c r="C253" s="112" t="s">
        <v>3212</v>
      </c>
      <c r="D253" s="112" t="s">
        <v>857</v>
      </c>
      <c r="E253" s="112">
        <v>2015</v>
      </c>
      <c r="F253" s="112" t="s">
        <v>2857</v>
      </c>
      <c r="G253" s="112">
        <v>3</v>
      </c>
    </row>
    <row r="254" spans="1:7" x14ac:dyDescent="0.25">
      <c r="A254" s="112" t="s">
        <v>3144</v>
      </c>
      <c r="B254" s="112" t="s">
        <v>3213</v>
      </c>
      <c r="C254" s="112" t="s">
        <v>3214</v>
      </c>
      <c r="D254" s="112" t="s">
        <v>111</v>
      </c>
      <c r="E254" s="112">
        <v>2008</v>
      </c>
      <c r="F254" s="112" t="s">
        <v>2857</v>
      </c>
      <c r="G254" s="112">
        <v>3</v>
      </c>
    </row>
    <row r="255" spans="1:7" x14ac:dyDescent="0.25">
      <c r="A255" s="112" t="s">
        <v>3144</v>
      </c>
      <c r="B255" s="112" t="s">
        <v>3215</v>
      </c>
      <c r="C255" s="112" t="s">
        <v>3216</v>
      </c>
      <c r="D255" s="112" t="s">
        <v>921</v>
      </c>
      <c r="E255" s="112">
        <v>2012</v>
      </c>
      <c r="F255" s="112" t="s">
        <v>2857</v>
      </c>
      <c r="G255" s="112">
        <v>3</v>
      </c>
    </row>
    <row r="256" spans="1:7" x14ac:dyDescent="0.25">
      <c r="A256" s="112" t="s">
        <v>3144</v>
      </c>
      <c r="B256" s="112" t="s">
        <v>3217</v>
      </c>
      <c r="C256" s="112" t="s">
        <v>3218</v>
      </c>
      <c r="D256" s="112"/>
      <c r="E256" s="112">
        <v>2014</v>
      </c>
      <c r="F256" s="112"/>
      <c r="G256" s="112">
        <v>2</v>
      </c>
    </row>
    <row r="257" spans="1:7" x14ac:dyDescent="0.25">
      <c r="A257" s="112" t="s">
        <v>3144</v>
      </c>
      <c r="B257" s="112" t="s">
        <v>3219</v>
      </c>
      <c r="C257" s="112" t="s">
        <v>3220</v>
      </c>
      <c r="D257" s="112" t="s">
        <v>111</v>
      </c>
      <c r="E257" s="112">
        <v>2013</v>
      </c>
      <c r="F257" s="112" t="s">
        <v>2857</v>
      </c>
      <c r="G257" s="112">
        <v>3</v>
      </c>
    </row>
    <row r="258" spans="1:7" x14ac:dyDescent="0.25">
      <c r="A258" s="112" t="s">
        <v>3144</v>
      </c>
      <c r="B258" s="112" t="s">
        <v>3221</v>
      </c>
      <c r="C258" s="112" t="s">
        <v>3222</v>
      </c>
      <c r="D258" s="112"/>
      <c r="E258" s="112"/>
      <c r="F258" s="112" t="s">
        <v>2857</v>
      </c>
      <c r="G258" s="112">
        <v>3</v>
      </c>
    </row>
    <row r="259" spans="1:7" x14ac:dyDescent="0.25">
      <c r="A259" s="112" t="s">
        <v>3144</v>
      </c>
      <c r="B259" s="112" t="s">
        <v>3223</v>
      </c>
      <c r="C259" s="112" t="s">
        <v>3224</v>
      </c>
      <c r="D259" s="112" t="s">
        <v>65</v>
      </c>
      <c r="E259" s="112">
        <v>2002</v>
      </c>
      <c r="F259" s="112"/>
      <c r="G259" s="112">
        <v>3</v>
      </c>
    </row>
    <row r="260" spans="1:7" x14ac:dyDescent="0.25">
      <c r="A260" s="112" t="s">
        <v>3144</v>
      </c>
      <c r="B260" s="112" t="s">
        <v>3225</v>
      </c>
      <c r="C260" s="112" t="s">
        <v>3148</v>
      </c>
      <c r="D260" s="112" t="s">
        <v>107</v>
      </c>
      <c r="E260" s="112">
        <v>2012</v>
      </c>
      <c r="F260" s="112" t="s">
        <v>2857</v>
      </c>
      <c r="G260" s="112">
        <v>3</v>
      </c>
    </row>
    <row r="261" spans="1:7" x14ac:dyDescent="0.25">
      <c r="A261" s="112" t="s">
        <v>3144</v>
      </c>
      <c r="B261" s="112" t="s">
        <v>3226</v>
      </c>
      <c r="C261" s="112" t="s">
        <v>3227</v>
      </c>
      <c r="D261" s="112" t="s">
        <v>1721</v>
      </c>
      <c r="E261" s="112" t="s">
        <v>3228</v>
      </c>
      <c r="F261" s="112" t="s">
        <v>2857</v>
      </c>
      <c r="G261" s="112">
        <v>3</v>
      </c>
    </row>
    <row r="262" spans="1:7" x14ac:dyDescent="0.25">
      <c r="A262" s="112" t="s">
        <v>3144</v>
      </c>
      <c r="B262" s="112" t="s">
        <v>3229</v>
      </c>
      <c r="C262" s="112" t="s">
        <v>3230</v>
      </c>
      <c r="D262" s="112" t="s">
        <v>1721</v>
      </c>
      <c r="E262" s="112">
        <v>1999</v>
      </c>
      <c r="F262" s="112" t="s">
        <v>2857</v>
      </c>
      <c r="G262" s="112">
        <v>3</v>
      </c>
    </row>
    <row r="263" spans="1:7" x14ac:dyDescent="0.25">
      <c r="A263" s="112" t="s">
        <v>3144</v>
      </c>
      <c r="B263" s="112" t="s">
        <v>3231</v>
      </c>
      <c r="C263" s="112" t="s">
        <v>3232</v>
      </c>
      <c r="D263" s="112" t="s">
        <v>3233</v>
      </c>
      <c r="E263" s="112">
        <v>2004</v>
      </c>
      <c r="F263" s="112" t="s">
        <v>2665</v>
      </c>
      <c r="G263" s="112">
        <v>5</v>
      </c>
    </row>
    <row r="264" spans="1:7" x14ac:dyDescent="0.25">
      <c r="A264" s="112" t="s">
        <v>3144</v>
      </c>
      <c r="B264" s="112" t="s">
        <v>3234</v>
      </c>
      <c r="C264" s="112" t="s">
        <v>3235</v>
      </c>
      <c r="D264" s="112" t="s">
        <v>107</v>
      </c>
      <c r="E264" s="112">
        <v>2015</v>
      </c>
      <c r="F264" s="112" t="s">
        <v>2857</v>
      </c>
      <c r="G264" s="112">
        <v>3</v>
      </c>
    </row>
    <row r="265" spans="1:7" x14ac:dyDescent="0.25">
      <c r="A265" s="112" t="s">
        <v>3144</v>
      </c>
      <c r="B265" s="112" t="s">
        <v>3236</v>
      </c>
      <c r="C265" s="112" t="s">
        <v>3237</v>
      </c>
      <c r="D265" s="112" t="s">
        <v>3238</v>
      </c>
      <c r="E265" s="112">
        <v>2013</v>
      </c>
      <c r="F265" s="112"/>
      <c r="G265" s="112">
        <v>2</v>
      </c>
    </row>
    <row r="266" spans="1:7" x14ac:dyDescent="0.25">
      <c r="A266" s="112" t="s">
        <v>3144</v>
      </c>
      <c r="B266" s="112" t="s">
        <v>163</v>
      </c>
      <c r="C266" s="112" t="s">
        <v>3239</v>
      </c>
      <c r="D266" s="112" t="s">
        <v>68</v>
      </c>
      <c r="E266" s="112">
        <v>2016</v>
      </c>
      <c r="F266" s="112"/>
      <c r="G266" s="112">
        <v>3</v>
      </c>
    </row>
    <row r="267" spans="1:7" x14ac:dyDescent="0.25">
      <c r="A267" s="112" t="s">
        <v>3144</v>
      </c>
      <c r="B267" s="112" t="s">
        <v>3240</v>
      </c>
      <c r="C267" s="112" t="s">
        <v>3241</v>
      </c>
      <c r="D267" s="112" t="s">
        <v>162</v>
      </c>
      <c r="E267" s="112"/>
      <c r="F267" s="112"/>
      <c r="G267" s="112">
        <v>3</v>
      </c>
    </row>
    <row r="268" spans="1:7" x14ac:dyDescent="0.25">
      <c r="A268" s="112" t="s">
        <v>3144</v>
      </c>
      <c r="B268" s="112" t="s">
        <v>3242</v>
      </c>
      <c r="C268" s="112" t="s">
        <v>3148</v>
      </c>
      <c r="D268" s="112" t="s">
        <v>107</v>
      </c>
      <c r="E268" s="112">
        <v>2015</v>
      </c>
      <c r="F268" s="112" t="s">
        <v>2857</v>
      </c>
      <c r="G268" s="112">
        <v>3</v>
      </c>
    </row>
    <row r="269" spans="1:7" x14ac:dyDescent="0.25">
      <c r="A269" s="112" t="s">
        <v>3144</v>
      </c>
      <c r="B269" s="112" t="s">
        <v>3243</v>
      </c>
      <c r="C269" s="112" t="s">
        <v>3036</v>
      </c>
      <c r="D269" s="112" t="s">
        <v>3244</v>
      </c>
      <c r="E269" s="112">
        <v>2013</v>
      </c>
      <c r="F269" s="112" t="s">
        <v>2857</v>
      </c>
      <c r="G269" s="112">
        <v>3</v>
      </c>
    </row>
    <row r="270" spans="1:7" x14ac:dyDescent="0.25">
      <c r="A270" s="112" t="s">
        <v>3144</v>
      </c>
      <c r="B270" s="112" t="s">
        <v>3245</v>
      </c>
      <c r="C270" s="112" t="s">
        <v>3246</v>
      </c>
      <c r="D270" s="112" t="s">
        <v>3176</v>
      </c>
      <c r="E270" s="112"/>
      <c r="F270" s="112" t="s">
        <v>2857</v>
      </c>
      <c r="G270" s="112">
        <v>3</v>
      </c>
    </row>
    <row r="271" spans="1:7" x14ac:dyDescent="0.25">
      <c r="A271" s="112" t="s">
        <v>3144</v>
      </c>
      <c r="B271" s="112" t="s">
        <v>3247</v>
      </c>
      <c r="C271" s="112" t="s">
        <v>3248</v>
      </c>
      <c r="D271" s="112" t="s">
        <v>3249</v>
      </c>
      <c r="E271" s="112" t="s">
        <v>3250</v>
      </c>
      <c r="F271" s="112"/>
      <c r="G271" s="112">
        <v>3</v>
      </c>
    </row>
    <row r="272" spans="1:7" x14ac:dyDescent="0.25">
      <c r="A272" s="112" t="s">
        <v>3144</v>
      </c>
      <c r="B272" s="112" t="s">
        <v>3247</v>
      </c>
      <c r="C272" s="112" t="s">
        <v>3251</v>
      </c>
      <c r="D272" s="112" t="s">
        <v>3252</v>
      </c>
      <c r="E272" s="112">
        <v>2002</v>
      </c>
      <c r="F272" s="112"/>
      <c r="G272" s="112">
        <v>2</v>
      </c>
    </row>
    <row r="273" spans="1:7" x14ac:dyDescent="0.25">
      <c r="A273" s="112" t="s">
        <v>3144</v>
      </c>
      <c r="B273" s="112" t="s">
        <v>3253</v>
      </c>
      <c r="C273" s="112" t="s">
        <v>3254</v>
      </c>
      <c r="D273" s="112" t="s">
        <v>3</v>
      </c>
      <c r="E273" s="112">
        <v>2015</v>
      </c>
      <c r="F273" s="112" t="s">
        <v>2857</v>
      </c>
      <c r="G273" s="112">
        <v>3</v>
      </c>
    </row>
    <row r="274" spans="1:7" x14ac:dyDescent="0.25">
      <c r="A274" s="112" t="s">
        <v>3144</v>
      </c>
      <c r="B274" s="112" t="s">
        <v>3255</v>
      </c>
      <c r="C274" s="112" t="s">
        <v>3256</v>
      </c>
      <c r="D274" s="112" t="s">
        <v>111</v>
      </c>
      <c r="E274" s="112">
        <v>2012</v>
      </c>
      <c r="F274" s="112" t="s">
        <v>2857</v>
      </c>
      <c r="G274" s="112">
        <v>3</v>
      </c>
    </row>
    <row r="275" spans="1:7" x14ac:dyDescent="0.25">
      <c r="A275" s="112" t="s">
        <v>3144</v>
      </c>
      <c r="B275" s="112" t="s">
        <v>3257</v>
      </c>
      <c r="C275" s="112" t="s">
        <v>3258</v>
      </c>
      <c r="D275" s="112" t="s">
        <v>3176</v>
      </c>
      <c r="E275" s="112">
        <v>2012</v>
      </c>
      <c r="F275" s="112" t="s">
        <v>2665</v>
      </c>
      <c r="G275" s="112">
        <v>5</v>
      </c>
    </row>
    <row r="276" spans="1:7" x14ac:dyDescent="0.25">
      <c r="A276" s="112" t="s">
        <v>3144</v>
      </c>
      <c r="B276" s="112" t="s">
        <v>3259</v>
      </c>
      <c r="C276" s="112" t="s">
        <v>3260</v>
      </c>
      <c r="D276" s="112" t="s">
        <v>1659</v>
      </c>
      <c r="E276" s="112">
        <v>2006</v>
      </c>
      <c r="F276" s="112" t="s">
        <v>2665</v>
      </c>
      <c r="G276" s="112">
        <v>2</v>
      </c>
    </row>
    <row r="277" spans="1:7" x14ac:dyDescent="0.25">
      <c r="A277" s="112" t="s">
        <v>3144</v>
      </c>
      <c r="B277" s="112" t="s">
        <v>3261</v>
      </c>
      <c r="C277" s="112" t="s">
        <v>3262</v>
      </c>
      <c r="D277" s="112" t="s">
        <v>3263</v>
      </c>
      <c r="E277" s="112">
        <v>2004</v>
      </c>
      <c r="F277" s="112" t="s">
        <v>2857</v>
      </c>
      <c r="G277" s="112">
        <v>3</v>
      </c>
    </row>
    <row r="278" spans="1:7" x14ac:dyDescent="0.25">
      <c r="A278" s="112" t="s">
        <v>3144</v>
      </c>
      <c r="B278" s="112" t="s">
        <v>3264</v>
      </c>
      <c r="C278" s="112" t="s">
        <v>3036</v>
      </c>
      <c r="D278" s="112" t="s">
        <v>3176</v>
      </c>
      <c r="E278" s="112">
        <v>2014</v>
      </c>
      <c r="F278" s="112" t="s">
        <v>2857</v>
      </c>
      <c r="G278" s="112">
        <v>3</v>
      </c>
    </row>
    <row r="279" spans="1:7" x14ac:dyDescent="0.25">
      <c r="A279" s="112" t="s">
        <v>3144</v>
      </c>
      <c r="B279" s="112" t="s">
        <v>3265</v>
      </c>
      <c r="C279" s="112" t="s">
        <v>3266</v>
      </c>
      <c r="D279" s="112" t="s">
        <v>107</v>
      </c>
      <c r="E279" s="112" t="s">
        <v>3267</v>
      </c>
      <c r="F279" s="112" t="s">
        <v>2857</v>
      </c>
      <c r="G279" s="112">
        <v>3</v>
      </c>
    </row>
    <row r="280" spans="1:7" x14ac:dyDescent="0.25">
      <c r="A280" s="112" t="s">
        <v>3144</v>
      </c>
      <c r="B280" s="112" t="s">
        <v>3268</v>
      </c>
      <c r="C280" s="112" t="s">
        <v>3146</v>
      </c>
      <c r="D280" s="112" t="s">
        <v>111</v>
      </c>
      <c r="E280" s="112">
        <v>2009</v>
      </c>
      <c r="F280" s="112" t="s">
        <v>2857</v>
      </c>
      <c r="G280" s="112">
        <v>3</v>
      </c>
    </row>
    <row r="281" spans="1:7" x14ac:dyDescent="0.25">
      <c r="A281" s="112" t="s">
        <v>3144</v>
      </c>
      <c r="B281" s="112" t="s">
        <v>3269</v>
      </c>
      <c r="C281" s="112" t="s">
        <v>3270</v>
      </c>
      <c r="D281" s="112" t="s">
        <v>111</v>
      </c>
      <c r="E281" s="112">
        <v>2013</v>
      </c>
      <c r="F281" s="112" t="s">
        <v>2857</v>
      </c>
      <c r="G281" s="112">
        <v>3</v>
      </c>
    </row>
    <row r="282" spans="1:7" x14ac:dyDescent="0.25">
      <c r="A282" s="112" t="s">
        <v>3144</v>
      </c>
      <c r="B282" s="112" t="s">
        <v>3271</v>
      </c>
      <c r="C282" s="112" t="s">
        <v>3232</v>
      </c>
      <c r="D282" s="112" t="s">
        <v>3233</v>
      </c>
      <c r="E282" s="112">
        <v>2006</v>
      </c>
      <c r="F282" s="112" t="s">
        <v>2857</v>
      </c>
      <c r="G282" s="112">
        <v>3</v>
      </c>
    </row>
    <row r="283" spans="1:7" ht="30" x14ac:dyDescent="0.25">
      <c r="A283" s="169" t="s">
        <v>2646</v>
      </c>
      <c r="B283" s="169" t="s">
        <v>3272</v>
      </c>
      <c r="C283" s="21" t="s">
        <v>0</v>
      </c>
      <c r="D283" s="21" t="s">
        <v>1</v>
      </c>
      <c r="E283" s="21" t="s">
        <v>34</v>
      </c>
      <c r="F283" s="21" t="s">
        <v>2647</v>
      </c>
      <c r="G283" s="170" t="s">
        <v>33</v>
      </c>
    </row>
    <row r="284" spans="1:7" x14ac:dyDescent="0.25">
      <c r="A284" s="112" t="s">
        <v>3273</v>
      </c>
      <c r="B284" s="112" t="s">
        <v>3274</v>
      </c>
      <c r="C284" s="112" t="s">
        <v>3275</v>
      </c>
      <c r="D284" s="112" t="s">
        <v>2065</v>
      </c>
      <c r="E284" s="112"/>
      <c r="F284" s="112" t="s">
        <v>300</v>
      </c>
      <c r="G284" s="112">
        <v>3</v>
      </c>
    </row>
    <row r="285" spans="1:7" x14ac:dyDescent="0.25">
      <c r="A285" s="112" t="s">
        <v>3273</v>
      </c>
      <c r="B285" s="112" t="s">
        <v>3276</v>
      </c>
      <c r="C285" s="112" t="s">
        <v>3275</v>
      </c>
      <c r="D285" s="112" t="s">
        <v>2065</v>
      </c>
      <c r="E285" s="112"/>
      <c r="F285" s="112" t="s">
        <v>300</v>
      </c>
      <c r="G285" s="112">
        <v>3</v>
      </c>
    </row>
    <row r="286" spans="1:7" x14ac:dyDescent="0.25">
      <c r="A286" s="112" t="s">
        <v>3273</v>
      </c>
      <c r="B286" s="112" t="s">
        <v>3277</v>
      </c>
      <c r="C286" s="112" t="s">
        <v>3278</v>
      </c>
      <c r="D286" s="112" t="s">
        <v>2065</v>
      </c>
      <c r="E286" s="112"/>
      <c r="F286" s="112" t="s">
        <v>300</v>
      </c>
      <c r="G286" s="112">
        <v>3</v>
      </c>
    </row>
    <row r="287" spans="1:7" x14ac:dyDescent="0.25">
      <c r="A287" s="112" t="s">
        <v>3273</v>
      </c>
      <c r="B287" s="112" t="s">
        <v>3279</v>
      </c>
      <c r="C287" s="112" t="s">
        <v>3280</v>
      </c>
      <c r="D287" s="112" t="s">
        <v>3281</v>
      </c>
      <c r="E287" s="112">
        <v>2015</v>
      </c>
      <c r="F287" s="112" t="s">
        <v>290</v>
      </c>
      <c r="G287" s="112">
        <v>3</v>
      </c>
    </row>
    <row r="288" spans="1:7" x14ac:dyDescent="0.25">
      <c r="A288" s="112" t="s">
        <v>3273</v>
      </c>
      <c r="B288" s="112" t="s">
        <v>3282</v>
      </c>
      <c r="C288" s="112" t="s">
        <v>3283</v>
      </c>
      <c r="D288" s="112" t="s">
        <v>3284</v>
      </c>
      <c r="E288" s="112">
        <v>2014</v>
      </c>
      <c r="F288" s="112" t="s">
        <v>2665</v>
      </c>
      <c r="G288" s="112">
        <v>5</v>
      </c>
    </row>
    <row r="289" spans="1:7" x14ac:dyDescent="0.25">
      <c r="A289" s="112" t="s">
        <v>3273</v>
      </c>
      <c r="B289" s="112" t="s">
        <v>3285</v>
      </c>
      <c r="C289" s="112" t="s">
        <v>3286</v>
      </c>
      <c r="D289" s="112" t="s">
        <v>3287</v>
      </c>
      <c r="E289" s="112">
        <v>2010</v>
      </c>
      <c r="F289" s="112" t="s">
        <v>290</v>
      </c>
      <c r="G289" s="112">
        <v>3</v>
      </c>
    </row>
    <row r="290" spans="1:7" x14ac:dyDescent="0.25">
      <c r="A290" s="112" t="s">
        <v>3273</v>
      </c>
      <c r="B290" s="112" t="s">
        <v>3288</v>
      </c>
      <c r="C290" s="112" t="s">
        <v>3289</v>
      </c>
      <c r="D290" s="112" t="s">
        <v>3290</v>
      </c>
      <c r="E290" s="112"/>
      <c r="F290" s="112"/>
      <c r="G290" s="112">
        <v>3</v>
      </c>
    </row>
    <row r="291" spans="1:7" x14ac:dyDescent="0.25">
      <c r="A291" s="112" t="s">
        <v>3273</v>
      </c>
      <c r="B291" s="112" t="s">
        <v>3291</v>
      </c>
      <c r="C291" s="112" t="s">
        <v>3292</v>
      </c>
      <c r="D291" s="112" t="s">
        <v>3293</v>
      </c>
      <c r="E291" s="112">
        <v>2013</v>
      </c>
      <c r="F291" s="112" t="s">
        <v>3294</v>
      </c>
      <c r="G291" s="112">
        <v>3</v>
      </c>
    </row>
    <row r="292" spans="1:7" x14ac:dyDescent="0.25">
      <c r="A292" s="112" t="s">
        <v>3273</v>
      </c>
      <c r="B292" s="112" t="s">
        <v>3295</v>
      </c>
      <c r="C292" s="112" t="s">
        <v>3296</v>
      </c>
      <c r="D292" s="112" t="s">
        <v>3297</v>
      </c>
      <c r="E292" s="112" t="s">
        <v>3298</v>
      </c>
      <c r="F292" s="112"/>
      <c r="G292" s="112">
        <v>3</v>
      </c>
    </row>
    <row r="293" spans="1:7" x14ac:dyDescent="0.25">
      <c r="A293" s="112" t="s">
        <v>3273</v>
      </c>
      <c r="B293" s="112" t="s">
        <v>3299</v>
      </c>
      <c r="C293" s="112" t="s">
        <v>3300</v>
      </c>
      <c r="D293" s="112" t="s">
        <v>3301</v>
      </c>
      <c r="E293" s="112"/>
      <c r="F293" s="112" t="s">
        <v>3294</v>
      </c>
      <c r="G293" s="112">
        <v>3</v>
      </c>
    </row>
    <row r="294" spans="1:7" x14ac:dyDescent="0.25">
      <c r="A294" s="112" t="s">
        <v>3273</v>
      </c>
      <c r="B294" s="112" t="s">
        <v>3302</v>
      </c>
      <c r="C294" s="112" t="s">
        <v>3303</v>
      </c>
      <c r="D294" s="112" t="s">
        <v>3304</v>
      </c>
      <c r="E294" s="112" t="s">
        <v>3305</v>
      </c>
      <c r="F294" s="112"/>
      <c r="G294" s="112">
        <v>3</v>
      </c>
    </row>
    <row r="295" spans="1:7" x14ac:dyDescent="0.25">
      <c r="A295" s="112" t="s">
        <v>3273</v>
      </c>
      <c r="B295" s="112" t="s">
        <v>3306</v>
      </c>
      <c r="C295" s="112" t="s">
        <v>3307</v>
      </c>
      <c r="D295" s="112" t="s">
        <v>3308</v>
      </c>
      <c r="E295" s="112"/>
      <c r="F295" s="112"/>
      <c r="G295" s="112">
        <v>3</v>
      </c>
    </row>
    <row r="296" spans="1:7" x14ac:dyDescent="0.25">
      <c r="A296" s="112" t="s">
        <v>3273</v>
      </c>
      <c r="B296" s="112" t="s">
        <v>3309</v>
      </c>
      <c r="C296" s="112" t="s">
        <v>3310</v>
      </c>
      <c r="D296" s="112" t="s">
        <v>3311</v>
      </c>
      <c r="E296" s="112">
        <v>2014</v>
      </c>
      <c r="F296" s="112" t="s">
        <v>290</v>
      </c>
      <c r="G296" s="112">
        <v>3</v>
      </c>
    </row>
    <row r="297" spans="1:7" x14ac:dyDescent="0.25">
      <c r="A297" s="112" t="s">
        <v>3273</v>
      </c>
      <c r="B297" s="112" t="s">
        <v>3312</v>
      </c>
      <c r="C297" s="112" t="s">
        <v>3313</v>
      </c>
      <c r="D297" s="112" t="s">
        <v>3314</v>
      </c>
      <c r="E297" s="112">
        <v>2013</v>
      </c>
      <c r="F297" s="112"/>
      <c r="G297" s="112">
        <v>3</v>
      </c>
    </row>
    <row r="298" spans="1:7" x14ac:dyDescent="0.25">
      <c r="A298" s="112" t="s">
        <v>3273</v>
      </c>
      <c r="B298" s="112" t="s">
        <v>3315</v>
      </c>
      <c r="C298" s="112" t="s">
        <v>3316</v>
      </c>
      <c r="D298" s="112" t="s">
        <v>3317</v>
      </c>
      <c r="E298" s="112">
        <v>2015</v>
      </c>
      <c r="F298" s="112" t="s">
        <v>290</v>
      </c>
      <c r="G298" s="112">
        <v>3</v>
      </c>
    </row>
    <row r="299" spans="1:7" x14ac:dyDescent="0.25">
      <c r="A299" s="112" t="s">
        <v>3273</v>
      </c>
      <c r="B299" s="112" t="s">
        <v>3318</v>
      </c>
      <c r="C299" s="112" t="s">
        <v>3319</v>
      </c>
      <c r="D299" s="112" t="s">
        <v>3320</v>
      </c>
      <c r="E299" s="112">
        <v>2012</v>
      </c>
      <c r="F299" s="112" t="s">
        <v>3294</v>
      </c>
      <c r="G299" s="112">
        <v>3</v>
      </c>
    </row>
    <row r="300" spans="1:7" x14ac:dyDescent="0.25">
      <c r="A300" s="112" t="s">
        <v>3273</v>
      </c>
      <c r="B300" s="112" t="s">
        <v>3321</v>
      </c>
      <c r="C300" s="112" t="s">
        <v>3322</v>
      </c>
      <c r="D300" s="112" t="s">
        <v>1005</v>
      </c>
      <c r="E300" s="112">
        <v>2005</v>
      </c>
      <c r="F300" s="112" t="s">
        <v>2665</v>
      </c>
      <c r="G300" s="112">
        <v>5</v>
      </c>
    </row>
    <row r="301" spans="1:7" x14ac:dyDescent="0.25">
      <c r="A301" s="112" t="s">
        <v>3273</v>
      </c>
      <c r="B301" s="112" t="s">
        <v>3323</v>
      </c>
      <c r="C301" s="112" t="s">
        <v>3324</v>
      </c>
      <c r="D301" s="112" t="s">
        <v>3325</v>
      </c>
      <c r="E301" s="112">
        <v>2004</v>
      </c>
      <c r="F301" s="112" t="s">
        <v>2665</v>
      </c>
      <c r="G301" s="112">
        <v>5</v>
      </c>
    </row>
    <row r="302" spans="1:7" x14ac:dyDescent="0.25">
      <c r="A302" s="112" t="s">
        <v>3273</v>
      </c>
      <c r="B302" s="112" t="s">
        <v>3326</v>
      </c>
      <c r="C302" s="112" t="s">
        <v>3324</v>
      </c>
      <c r="D302" s="112" t="s">
        <v>3325</v>
      </c>
      <c r="E302" s="112">
        <v>2006</v>
      </c>
      <c r="F302" s="112" t="s">
        <v>2665</v>
      </c>
      <c r="G302" s="112">
        <v>5</v>
      </c>
    </row>
    <row r="303" spans="1:7" x14ac:dyDescent="0.25">
      <c r="A303" s="112" t="s">
        <v>3273</v>
      </c>
      <c r="B303" s="112" t="s">
        <v>3327</v>
      </c>
      <c r="C303" s="112" t="s">
        <v>3328</v>
      </c>
      <c r="D303" s="112" t="s">
        <v>3329</v>
      </c>
      <c r="E303" s="112">
        <v>2015</v>
      </c>
      <c r="F303" s="112" t="s">
        <v>3330</v>
      </c>
      <c r="G303" s="112">
        <v>3</v>
      </c>
    </row>
    <row r="304" spans="1:7" x14ac:dyDescent="0.25">
      <c r="A304" s="112" t="s">
        <v>3273</v>
      </c>
      <c r="B304" s="112" t="s">
        <v>3331</v>
      </c>
      <c r="C304" s="112" t="s">
        <v>3332</v>
      </c>
      <c r="D304" s="112" t="s">
        <v>3333</v>
      </c>
      <c r="E304" s="112">
        <v>2013</v>
      </c>
      <c r="F304" s="112" t="s">
        <v>2665</v>
      </c>
      <c r="G304" s="112">
        <v>5</v>
      </c>
    </row>
    <row r="305" spans="1:7" x14ac:dyDescent="0.25">
      <c r="A305" s="112" t="s">
        <v>3273</v>
      </c>
      <c r="B305" s="112" t="s">
        <v>3334</v>
      </c>
      <c r="C305" s="112" t="s">
        <v>3335</v>
      </c>
      <c r="D305" s="112" t="s">
        <v>3336</v>
      </c>
      <c r="E305" s="112">
        <v>2014</v>
      </c>
      <c r="F305" s="112" t="s">
        <v>290</v>
      </c>
      <c r="G305" s="112">
        <v>3</v>
      </c>
    </row>
    <row r="306" spans="1:7" x14ac:dyDescent="0.25">
      <c r="A306" s="112" t="s">
        <v>3273</v>
      </c>
      <c r="B306" s="112" t="s">
        <v>3337</v>
      </c>
      <c r="C306" s="112" t="s">
        <v>3338</v>
      </c>
      <c r="D306" s="112" t="s">
        <v>3339</v>
      </c>
      <c r="E306" s="112" t="s">
        <v>3298</v>
      </c>
      <c r="F306" s="112"/>
      <c r="G306" s="112">
        <v>3</v>
      </c>
    </row>
    <row r="307" spans="1:7" ht="30" x14ac:dyDescent="0.25">
      <c r="A307" s="169" t="s">
        <v>2646</v>
      </c>
      <c r="B307" s="169" t="s">
        <v>3340</v>
      </c>
      <c r="C307" s="21" t="s">
        <v>0</v>
      </c>
      <c r="D307" s="21" t="s">
        <v>1</v>
      </c>
      <c r="E307" s="21" t="s">
        <v>34</v>
      </c>
      <c r="F307" s="21" t="s">
        <v>2647</v>
      </c>
      <c r="G307" s="170" t="s">
        <v>33</v>
      </c>
    </row>
    <row r="308" spans="1:7" x14ac:dyDescent="0.25">
      <c r="A308" s="112" t="s">
        <v>3341</v>
      </c>
      <c r="B308" s="112" t="s">
        <v>3342</v>
      </c>
      <c r="C308" s="112" t="s">
        <v>3343</v>
      </c>
      <c r="D308" s="112" t="s">
        <v>1659</v>
      </c>
      <c r="E308" s="112">
        <v>2008</v>
      </c>
      <c r="F308" s="112"/>
      <c r="G308" s="112">
        <v>2</v>
      </c>
    </row>
    <row r="309" spans="1:7" x14ac:dyDescent="0.25">
      <c r="A309" s="112" t="s">
        <v>3341</v>
      </c>
      <c r="B309" s="112" t="s">
        <v>3344</v>
      </c>
      <c r="C309" s="112" t="s">
        <v>3345</v>
      </c>
      <c r="D309" s="112" t="s">
        <v>1659</v>
      </c>
      <c r="E309" s="112">
        <v>1999</v>
      </c>
      <c r="F309" s="112"/>
      <c r="G309" s="112">
        <v>3</v>
      </c>
    </row>
    <row r="310" spans="1:7" x14ac:dyDescent="0.25">
      <c r="A310" s="112" t="s">
        <v>3341</v>
      </c>
      <c r="B310" s="112" t="s">
        <v>3346</v>
      </c>
      <c r="C310" s="112" t="s">
        <v>3347</v>
      </c>
      <c r="D310" s="112" t="s">
        <v>1659</v>
      </c>
      <c r="E310" s="112">
        <v>2005</v>
      </c>
      <c r="F310" s="112"/>
      <c r="G310" s="112">
        <v>3</v>
      </c>
    </row>
    <row r="311" spans="1:7" x14ac:dyDescent="0.25">
      <c r="A311" s="112" t="s">
        <v>3341</v>
      </c>
      <c r="B311" s="112" t="s">
        <v>3348</v>
      </c>
      <c r="C311" s="112" t="s">
        <v>3349</v>
      </c>
      <c r="D311" s="112" t="s">
        <v>3350</v>
      </c>
      <c r="E311" s="112" t="s">
        <v>3351</v>
      </c>
      <c r="F311" s="112"/>
      <c r="G311" s="112">
        <v>3</v>
      </c>
    </row>
    <row r="312" spans="1:7" x14ac:dyDescent="0.25">
      <c r="A312" s="112" t="s">
        <v>3341</v>
      </c>
      <c r="B312" s="112" t="s">
        <v>3352</v>
      </c>
      <c r="C312" s="112" t="s">
        <v>3349</v>
      </c>
      <c r="D312" s="112" t="s">
        <v>3350</v>
      </c>
      <c r="E312" s="112" t="s">
        <v>3351</v>
      </c>
      <c r="F312" s="112"/>
      <c r="G312" s="112">
        <v>3</v>
      </c>
    </row>
    <row r="313" spans="1:7" x14ac:dyDescent="0.25">
      <c r="A313" s="112" t="s">
        <v>3341</v>
      </c>
      <c r="B313" s="112" t="s">
        <v>3353</v>
      </c>
      <c r="C313" s="112" t="s">
        <v>3349</v>
      </c>
      <c r="D313" s="112" t="s">
        <v>3350</v>
      </c>
      <c r="E313" s="112" t="s">
        <v>3351</v>
      </c>
      <c r="F313" s="112"/>
      <c r="G313" s="112">
        <v>3</v>
      </c>
    </row>
    <row r="314" spans="1:7" x14ac:dyDescent="0.25">
      <c r="A314" s="112" t="s">
        <v>3341</v>
      </c>
      <c r="B314" s="112" t="s">
        <v>3354</v>
      </c>
      <c r="C314" s="112" t="s">
        <v>3355</v>
      </c>
      <c r="D314" s="112" t="s">
        <v>1659</v>
      </c>
      <c r="E314" s="112">
        <v>1996</v>
      </c>
      <c r="F314" s="112"/>
      <c r="G314" s="112">
        <v>3</v>
      </c>
    </row>
    <row r="315" spans="1:7" ht="30" x14ac:dyDescent="0.25">
      <c r="A315" s="169" t="s">
        <v>2646</v>
      </c>
      <c r="B315" s="169" t="s">
        <v>3356</v>
      </c>
      <c r="C315" s="21" t="s">
        <v>0</v>
      </c>
      <c r="D315" s="21" t="s">
        <v>1</v>
      </c>
      <c r="E315" s="21" t="s">
        <v>34</v>
      </c>
      <c r="F315" s="21" t="s">
        <v>2647</v>
      </c>
      <c r="G315" s="170" t="s">
        <v>33</v>
      </c>
    </row>
    <row r="316" spans="1:7" x14ac:dyDescent="0.25">
      <c r="A316" s="209" t="s">
        <v>3357</v>
      </c>
      <c r="B316" s="112" t="s">
        <v>3358</v>
      </c>
      <c r="C316" s="112" t="s">
        <v>3359</v>
      </c>
      <c r="D316" s="112" t="s">
        <v>2010</v>
      </c>
      <c r="E316" s="112">
        <v>2013</v>
      </c>
      <c r="F316" s="112" t="s">
        <v>290</v>
      </c>
      <c r="G316" s="112">
        <v>3</v>
      </c>
    </row>
    <row r="317" spans="1:7" x14ac:dyDescent="0.25">
      <c r="A317" s="112" t="s">
        <v>3357</v>
      </c>
      <c r="B317" s="112" t="s">
        <v>3360</v>
      </c>
      <c r="C317" s="112" t="s">
        <v>3361</v>
      </c>
      <c r="D317" s="112" t="s">
        <v>2047</v>
      </c>
      <c r="E317" s="112">
        <v>2016</v>
      </c>
      <c r="F317" s="112" t="s">
        <v>2857</v>
      </c>
      <c r="G317" s="112">
        <v>3</v>
      </c>
    </row>
    <row r="318" spans="1:7" x14ac:dyDescent="0.25">
      <c r="A318" s="112" t="s">
        <v>3357</v>
      </c>
      <c r="B318" s="112" t="s">
        <v>3362</v>
      </c>
      <c r="C318" s="112" t="s">
        <v>3361</v>
      </c>
      <c r="D318" s="112" t="s">
        <v>2047</v>
      </c>
      <c r="E318" s="112"/>
      <c r="F318" s="112" t="s">
        <v>2857</v>
      </c>
      <c r="G318" s="112">
        <v>3</v>
      </c>
    </row>
    <row r="319" spans="1:7" x14ac:dyDescent="0.25">
      <c r="A319" s="112" t="s">
        <v>3357</v>
      </c>
      <c r="B319" s="112" t="s">
        <v>3363</v>
      </c>
      <c r="C319" s="112" t="s">
        <v>3361</v>
      </c>
      <c r="D319" s="112" t="s">
        <v>2047</v>
      </c>
      <c r="E319" s="112"/>
      <c r="F319" s="112" t="s">
        <v>2857</v>
      </c>
      <c r="G319" s="112">
        <v>3</v>
      </c>
    </row>
    <row r="320" spans="1:7" x14ac:dyDescent="0.25">
      <c r="A320" s="112" t="s">
        <v>3357</v>
      </c>
      <c r="B320" s="112" t="s">
        <v>3364</v>
      </c>
      <c r="C320" s="112" t="s">
        <v>3361</v>
      </c>
      <c r="D320" s="112" t="s">
        <v>2047</v>
      </c>
      <c r="E320" s="112"/>
      <c r="F320" s="112" t="s">
        <v>2857</v>
      </c>
      <c r="G320" s="112">
        <v>2</v>
      </c>
    </row>
    <row r="321" spans="1:7" ht="30" x14ac:dyDescent="0.25">
      <c r="A321" s="169" t="s">
        <v>2646</v>
      </c>
      <c r="B321" s="169" t="s">
        <v>3365</v>
      </c>
      <c r="C321" s="21" t="s">
        <v>0</v>
      </c>
      <c r="D321" s="21" t="s">
        <v>1</v>
      </c>
      <c r="E321" s="21" t="s">
        <v>34</v>
      </c>
      <c r="F321" s="21" t="s">
        <v>2647</v>
      </c>
      <c r="G321" s="170" t="s">
        <v>33</v>
      </c>
    </row>
    <row r="322" spans="1:7" x14ac:dyDescent="0.25">
      <c r="A322" s="112" t="s">
        <v>3366</v>
      </c>
      <c r="B322" s="112" t="s">
        <v>3367</v>
      </c>
      <c r="C322" s="112" t="s">
        <v>3368</v>
      </c>
      <c r="D322" s="112"/>
      <c r="E322" s="112" t="s">
        <v>3369</v>
      </c>
      <c r="F322" s="112" t="s">
        <v>2665</v>
      </c>
      <c r="G322" s="112">
        <v>2</v>
      </c>
    </row>
    <row r="323" spans="1:7" x14ac:dyDescent="0.25">
      <c r="A323" s="112" t="s">
        <v>3366</v>
      </c>
      <c r="B323" s="112" t="s">
        <v>3370</v>
      </c>
      <c r="C323" s="112" t="s">
        <v>3371</v>
      </c>
      <c r="D323" s="112" t="s">
        <v>917</v>
      </c>
      <c r="E323" s="112">
        <v>2014</v>
      </c>
      <c r="F323" s="112" t="s">
        <v>2665</v>
      </c>
      <c r="G323" s="112">
        <v>5</v>
      </c>
    </row>
    <row r="324" spans="1:7" x14ac:dyDescent="0.25">
      <c r="A324" s="112" t="s">
        <v>3366</v>
      </c>
      <c r="B324" s="112" t="s">
        <v>3372</v>
      </c>
      <c r="C324" s="112" t="s">
        <v>3373</v>
      </c>
      <c r="D324" s="112" t="s">
        <v>3374</v>
      </c>
      <c r="E324" s="112">
        <v>2013</v>
      </c>
      <c r="F324" s="112" t="s">
        <v>2857</v>
      </c>
      <c r="G324" s="112">
        <v>2</v>
      </c>
    </row>
    <row r="325" spans="1:7" x14ac:dyDescent="0.25">
      <c r="A325" s="112" t="s">
        <v>3366</v>
      </c>
      <c r="B325" s="112" t="s">
        <v>3375</v>
      </c>
      <c r="C325" s="112" t="s">
        <v>3376</v>
      </c>
      <c r="D325" s="112" t="s">
        <v>917</v>
      </c>
      <c r="E325" s="112">
        <v>2013</v>
      </c>
      <c r="F325" s="112" t="s">
        <v>2665</v>
      </c>
      <c r="G325" s="112">
        <v>5</v>
      </c>
    </row>
    <row r="326" spans="1:7" x14ac:dyDescent="0.25">
      <c r="A326" s="112" t="s">
        <v>3366</v>
      </c>
      <c r="B326" s="112" t="s">
        <v>3377</v>
      </c>
      <c r="C326" s="112" t="s">
        <v>3378</v>
      </c>
      <c r="D326" s="112" t="s">
        <v>1498</v>
      </c>
      <c r="E326" s="112" t="s">
        <v>991</v>
      </c>
      <c r="F326" s="112" t="s">
        <v>2857</v>
      </c>
      <c r="G326" s="112">
        <v>3</v>
      </c>
    </row>
    <row r="327" spans="1:7" x14ac:dyDescent="0.25">
      <c r="A327" s="112" t="s">
        <v>3366</v>
      </c>
      <c r="B327" s="112" t="s">
        <v>3379</v>
      </c>
      <c r="C327" s="112" t="s">
        <v>3380</v>
      </c>
      <c r="D327" s="112" t="s">
        <v>932</v>
      </c>
      <c r="E327" s="112">
        <v>1999</v>
      </c>
      <c r="F327" s="112" t="s">
        <v>2857</v>
      </c>
      <c r="G327" s="112">
        <v>2</v>
      </c>
    </row>
    <row r="328" spans="1:7" ht="30" x14ac:dyDescent="0.25">
      <c r="A328" s="169" t="s">
        <v>2646</v>
      </c>
      <c r="B328" s="169" t="s">
        <v>1481</v>
      </c>
      <c r="C328" s="21" t="s">
        <v>0</v>
      </c>
      <c r="D328" s="21" t="s">
        <v>1</v>
      </c>
      <c r="E328" s="21" t="s">
        <v>34</v>
      </c>
      <c r="F328" s="21" t="s">
        <v>2647</v>
      </c>
      <c r="G328" s="170" t="s">
        <v>33</v>
      </c>
    </row>
    <row r="329" spans="1:7" x14ac:dyDescent="0.25">
      <c r="A329" s="112" t="s">
        <v>3381</v>
      </c>
      <c r="B329" s="112" t="s">
        <v>3382</v>
      </c>
      <c r="C329" s="112" t="s">
        <v>3383</v>
      </c>
      <c r="D329" s="112" t="s">
        <v>417</v>
      </c>
      <c r="E329" s="112" t="s">
        <v>3384</v>
      </c>
      <c r="F329" s="112" t="s">
        <v>2857</v>
      </c>
      <c r="G329" s="112">
        <v>3</v>
      </c>
    </row>
    <row r="330" spans="1:7" x14ac:dyDescent="0.25">
      <c r="A330" s="112" t="s">
        <v>3381</v>
      </c>
      <c r="B330" s="112" t="s">
        <v>3385</v>
      </c>
      <c r="C330" s="112" t="s">
        <v>3386</v>
      </c>
      <c r="D330" s="112" t="s">
        <v>1498</v>
      </c>
      <c r="E330" s="112" t="s">
        <v>3387</v>
      </c>
      <c r="F330" s="112" t="s">
        <v>300</v>
      </c>
      <c r="G330" s="112">
        <v>3</v>
      </c>
    </row>
    <row r="331" spans="1:7" x14ac:dyDescent="0.25">
      <c r="A331" s="112" t="s">
        <v>3381</v>
      </c>
      <c r="B331" s="112" t="s">
        <v>3388</v>
      </c>
      <c r="C331" s="112" t="s">
        <v>3389</v>
      </c>
      <c r="D331" s="112" t="s">
        <v>1484</v>
      </c>
      <c r="E331" s="112">
        <v>2014</v>
      </c>
      <c r="F331" s="112" t="s">
        <v>300</v>
      </c>
      <c r="G331" s="112">
        <v>3</v>
      </c>
    </row>
    <row r="332" spans="1:7" x14ac:dyDescent="0.25">
      <c r="A332" s="112" t="s">
        <v>3381</v>
      </c>
      <c r="B332" s="112" t="s">
        <v>3390</v>
      </c>
      <c r="C332" s="112" t="s">
        <v>3391</v>
      </c>
      <c r="D332" s="112" t="s">
        <v>373</v>
      </c>
      <c r="E332" s="112" t="s">
        <v>3392</v>
      </c>
      <c r="F332" s="112" t="s">
        <v>300</v>
      </c>
      <c r="G332" s="112">
        <v>3</v>
      </c>
    </row>
    <row r="333" spans="1:7" x14ac:dyDescent="0.25">
      <c r="A333" s="112" t="s">
        <v>3381</v>
      </c>
      <c r="B333" s="112" t="s">
        <v>3393</v>
      </c>
      <c r="C333" s="112" t="s">
        <v>3394</v>
      </c>
      <c r="D333" s="112" t="s">
        <v>1498</v>
      </c>
      <c r="E333" s="112">
        <v>2013</v>
      </c>
      <c r="F333" s="112" t="s">
        <v>62</v>
      </c>
      <c r="G333" s="112">
        <v>2</v>
      </c>
    </row>
    <row r="334" spans="1:7" x14ac:dyDescent="0.25">
      <c r="A334" s="112" t="s">
        <v>3381</v>
      </c>
      <c r="B334" s="112" t="s">
        <v>3395</v>
      </c>
      <c r="C334" s="112" t="s">
        <v>3396</v>
      </c>
      <c r="D334" s="112" t="s">
        <v>373</v>
      </c>
      <c r="E334" s="112">
        <v>2014</v>
      </c>
      <c r="F334" s="112" t="s">
        <v>300</v>
      </c>
      <c r="G334" s="112">
        <v>3</v>
      </c>
    </row>
    <row r="335" spans="1:7" x14ac:dyDescent="0.25">
      <c r="A335" s="112" t="s">
        <v>3381</v>
      </c>
      <c r="B335" s="112" t="s">
        <v>3397</v>
      </c>
      <c r="C335" s="112" t="s">
        <v>3398</v>
      </c>
      <c r="D335" s="112" t="s">
        <v>373</v>
      </c>
      <c r="E335" s="112" t="s">
        <v>1069</v>
      </c>
      <c r="F335" s="112" t="s">
        <v>300</v>
      </c>
      <c r="G335" s="112">
        <v>3</v>
      </c>
    </row>
    <row r="336" spans="1:7" x14ac:dyDescent="0.25">
      <c r="A336" s="112" t="s">
        <v>3381</v>
      </c>
      <c r="B336" s="112" t="s">
        <v>3399</v>
      </c>
      <c r="C336" s="112" t="s">
        <v>3400</v>
      </c>
      <c r="D336" s="112" t="s">
        <v>3401</v>
      </c>
      <c r="E336" s="112">
        <v>2013</v>
      </c>
      <c r="F336" s="112"/>
      <c r="G336" s="112">
        <v>3</v>
      </c>
    </row>
    <row r="337" spans="1:7" x14ac:dyDescent="0.25">
      <c r="A337" s="112" t="s">
        <v>3381</v>
      </c>
      <c r="B337" s="112" t="s">
        <v>3402</v>
      </c>
      <c r="C337" s="112" t="s">
        <v>3403</v>
      </c>
      <c r="D337" s="112" t="s">
        <v>3404</v>
      </c>
      <c r="E337" s="112">
        <v>2013</v>
      </c>
      <c r="F337" s="112" t="s">
        <v>300</v>
      </c>
      <c r="G337" s="112">
        <v>3</v>
      </c>
    </row>
    <row r="338" spans="1:7" x14ac:dyDescent="0.25">
      <c r="A338" s="112" t="s">
        <v>3381</v>
      </c>
      <c r="B338" s="112" t="s">
        <v>3405</v>
      </c>
      <c r="C338" s="112" t="s">
        <v>3406</v>
      </c>
      <c r="D338" s="112" t="s">
        <v>3407</v>
      </c>
      <c r="E338" s="112"/>
      <c r="F338" s="112"/>
      <c r="G338" s="112">
        <v>3</v>
      </c>
    </row>
    <row r="339" spans="1:7" x14ac:dyDescent="0.25">
      <c r="A339" s="112" t="s">
        <v>3381</v>
      </c>
      <c r="B339" s="112" t="s">
        <v>3408</v>
      </c>
      <c r="C339" s="112" t="s">
        <v>3409</v>
      </c>
      <c r="D339" s="112" t="s">
        <v>417</v>
      </c>
      <c r="E339" s="112">
        <v>2013</v>
      </c>
      <c r="F339" s="112" t="s">
        <v>2857</v>
      </c>
      <c r="G339" s="112">
        <v>3</v>
      </c>
    </row>
    <row r="340" spans="1:7" x14ac:dyDescent="0.25">
      <c r="A340" s="112" t="s">
        <v>3381</v>
      </c>
      <c r="B340" s="112" t="s">
        <v>3410</v>
      </c>
      <c r="C340" s="112" t="s">
        <v>3411</v>
      </c>
      <c r="D340" s="112" t="s">
        <v>366</v>
      </c>
      <c r="E340" s="112" t="s">
        <v>3412</v>
      </c>
      <c r="F340" s="112" t="s">
        <v>300</v>
      </c>
      <c r="G340" s="112">
        <v>3</v>
      </c>
    </row>
    <row r="341" spans="1:7" x14ac:dyDescent="0.25">
      <c r="A341" s="112" t="s">
        <v>3381</v>
      </c>
      <c r="B341" s="112" t="s">
        <v>3413</v>
      </c>
      <c r="C341" s="112" t="s">
        <v>3414</v>
      </c>
      <c r="D341" s="112" t="s">
        <v>373</v>
      </c>
      <c r="E341" s="112">
        <v>2013</v>
      </c>
      <c r="F341" s="112" t="s">
        <v>300</v>
      </c>
      <c r="G341" s="112">
        <v>3</v>
      </c>
    </row>
    <row r="342" spans="1:7" x14ac:dyDescent="0.25">
      <c r="A342" s="112" t="s">
        <v>3381</v>
      </c>
      <c r="B342" s="112" t="s">
        <v>3415</v>
      </c>
      <c r="C342" s="112" t="s">
        <v>3416</v>
      </c>
      <c r="D342" s="112" t="s">
        <v>373</v>
      </c>
      <c r="E342" s="112"/>
      <c r="F342" s="112"/>
      <c r="G342" s="112">
        <v>3</v>
      </c>
    </row>
    <row r="343" spans="1:7" x14ac:dyDescent="0.25">
      <c r="A343" s="112" t="s">
        <v>3381</v>
      </c>
      <c r="B343" s="112" t="s">
        <v>3417</v>
      </c>
      <c r="C343" s="112" t="s">
        <v>3418</v>
      </c>
      <c r="D343" s="112" t="s">
        <v>3419</v>
      </c>
      <c r="E343" s="112" t="s">
        <v>3420</v>
      </c>
      <c r="F343" s="112"/>
      <c r="G343" s="112">
        <v>3</v>
      </c>
    </row>
    <row r="344" spans="1:7" x14ac:dyDescent="0.25">
      <c r="A344" s="112" t="s">
        <v>3381</v>
      </c>
      <c r="B344" s="112" t="s">
        <v>3421</v>
      </c>
      <c r="C344" s="112" t="s">
        <v>3422</v>
      </c>
      <c r="D344" s="112" t="s">
        <v>373</v>
      </c>
      <c r="E344" s="112">
        <v>2014</v>
      </c>
      <c r="F344" s="112" t="s">
        <v>300</v>
      </c>
      <c r="G344" s="112">
        <v>3</v>
      </c>
    </row>
    <row r="345" spans="1:7" x14ac:dyDescent="0.25">
      <c r="A345" s="112" t="s">
        <v>3381</v>
      </c>
      <c r="B345" s="112" t="s">
        <v>3423</v>
      </c>
      <c r="C345" s="112" t="s">
        <v>3424</v>
      </c>
      <c r="D345" s="112" t="s">
        <v>3425</v>
      </c>
      <c r="E345" s="112" t="s">
        <v>3426</v>
      </c>
      <c r="F345" s="112" t="s">
        <v>2857</v>
      </c>
      <c r="G345" s="112">
        <v>3</v>
      </c>
    </row>
    <row r="346" spans="1:7" ht="30" x14ac:dyDescent="0.25">
      <c r="A346" s="169" t="s">
        <v>2646</v>
      </c>
      <c r="B346" s="169" t="s">
        <v>3427</v>
      </c>
      <c r="C346" s="21" t="s">
        <v>0</v>
      </c>
      <c r="D346" s="21" t="s">
        <v>1</v>
      </c>
      <c r="E346" s="21" t="s">
        <v>34</v>
      </c>
      <c r="F346" s="21" t="s">
        <v>2647</v>
      </c>
      <c r="G346" s="170" t="s">
        <v>33</v>
      </c>
    </row>
    <row r="347" spans="1:7" x14ac:dyDescent="0.25">
      <c r="A347" s="112" t="s">
        <v>3428</v>
      </c>
      <c r="B347" s="112" t="s">
        <v>3429</v>
      </c>
      <c r="C347" s="112" t="s">
        <v>3430</v>
      </c>
      <c r="D347" s="112" t="s">
        <v>3431</v>
      </c>
      <c r="E347" s="112"/>
      <c r="F347" s="112"/>
      <c r="G347" s="112">
        <v>3</v>
      </c>
    </row>
    <row r="348" spans="1:7" x14ac:dyDescent="0.25">
      <c r="A348" s="112" t="s">
        <v>3428</v>
      </c>
      <c r="B348" s="112" t="s">
        <v>3432</v>
      </c>
      <c r="C348" s="112" t="s">
        <v>3433</v>
      </c>
      <c r="D348" s="112" t="s">
        <v>180</v>
      </c>
      <c r="E348" s="112">
        <v>2001</v>
      </c>
      <c r="F348" s="112" t="s">
        <v>3434</v>
      </c>
      <c r="G348" s="112">
        <v>5</v>
      </c>
    </row>
    <row r="349" spans="1:7" x14ac:dyDescent="0.25">
      <c r="A349" s="112" t="s">
        <v>3428</v>
      </c>
      <c r="B349" s="112" t="s">
        <v>3435</v>
      </c>
      <c r="C349" s="112" t="s">
        <v>3436</v>
      </c>
      <c r="D349" s="112" t="s">
        <v>3437</v>
      </c>
      <c r="E349" s="112">
        <v>2013</v>
      </c>
      <c r="F349" s="112"/>
      <c r="G349" s="112">
        <v>3</v>
      </c>
    </row>
    <row r="350" spans="1:7" x14ac:dyDescent="0.25">
      <c r="A350" s="112" t="s">
        <v>3428</v>
      </c>
      <c r="B350" s="112" t="s">
        <v>3438</v>
      </c>
      <c r="C350" s="112" t="s">
        <v>3439</v>
      </c>
      <c r="D350" s="112" t="s">
        <v>3440</v>
      </c>
      <c r="E350" s="112"/>
      <c r="F350" s="112" t="s">
        <v>2665</v>
      </c>
      <c r="G350" s="112">
        <v>5</v>
      </c>
    </row>
    <row r="351" spans="1:7" x14ac:dyDescent="0.25">
      <c r="A351" s="112" t="s">
        <v>3428</v>
      </c>
      <c r="B351" s="112" t="s">
        <v>3441</v>
      </c>
      <c r="C351" s="112" t="s">
        <v>3439</v>
      </c>
      <c r="D351" s="112" t="s">
        <v>3440</v>
      </c>
      <c r="E351" s="112"/>
      <c r="F351" s="112" t="s">
        <v>2857</v>
      </c>
      <c r="G351" s="112">
        <v>3</v>
      </c>
    </row>
    <row r="352" spans="1:7" ht="30" x14ac:dyDescent="0.25">
      <c r="A352" s="169" t="s">
        <v>2646</v>
      </c>
      <c r="B352" s="169" t="s">
        <v>1524</v>
      </c>
      <c r="C352" s="21" t="s">
        <v>0</v>
      </c>
      <c r="D352" s="21" t="s">
        <v>1</v>
      </c>
      <c r="E352" s="21" t="s">
        <v>34</v>
      </c>
      <c r="F352" s="21" t="s">
        <v>2647</v>
      </c>
      <c r="G352" s="170" t="s">
        <v>33</v>
      </c>
    </row>
    <row r="353" spans="1:7" x14ac:dyDescent="0.25">
      <c r="A353" s="112" t="s">
        <v>3442</v>
      </c>
      <c r="B353" s="112" t="s">
        <v>3443</v>
      </c>
      <c r="C353" s="112" t="s">
        <v>3444</v>
      </c>
      <c r="D353" s="112" t="s">
        <v>1513</v>
      </c>
      <c r="E353" s="112" t="s">
        <v>1025</v>
      </c>
      <c r="F353" s="112" t="s">
        <v>2665</v>
      </c>
      <c r="G353" s="112">
        <v>3</v>
      </c>
    </row>
    <row r="354" spans="1:7" x14ac:dyDescent="0.25">
      <c r="A354" s="112" t="s">
        <v>3442</v>
      </c>
      <c r="B354" s="112" t="s">
        <v>3445</v>
      </c>
      <c r="C354" s="112" t="s">
        <v>3446</v>
      </c>
      <c r="D354" s="112" t="s">
        <v>3447</v>
      </c>
      <c r="E354" s="112">
        <v>2014</v>
      </c>
      <c r="F354" s="112" t="s">
        <v>2665</v>
      </c>
      <c r="G354" s="112">
        <v>2</v>
      </c>
    </row>
    <row r="355" spans="1:7" x14ac:dyDescent="0.25">
      <c r="A355" s="112" t="s">
        <v>3442</v>
      </c>
      <c r="B355" s="112" t="s">
        <v>3448</v>
      </c>
      <c r="C355" s="112" t="s">
        <v>3449</v>
      </c>
      <c r="D355" s="112" t="s">
        <v>370</v>
      </c>
      <c r="E355" s="112" t="s">
        <v>3450</v>
      </c>
      <c r="F355" s="112" t="s">
        <v>2665</v>
      </c>
      <c r="G355" s="112">
        <v>2</v>
      </c>
    </row>
    <row r="356" spans="1:7" x14ac:dyDescent="0.25">
      <c r="A356" s="112" t="s">
        <v>3442</v>
      </c>
      <c r="B356" s="112" t="s">
        <v>3451</v>
      </c>
      <c r="C356" s="112" t="s">
        <v>3452</v>
      </c>
      <c r="D356" s="112" t="s">
        <v>409</v>
      </c>
      <c r="E356" s="112">
        <v>2013</v>
      </c>
      <c r="F356" s="112" t="s">
        <v>2665</v>
      </c>
      <c r="G356" s="112">
        <v>2</v>
      </c>
    </row>
    <row r="357" spans="1:7" x14ac:dyDescent="0.25">
      <c r="A357" s="112" t="s">
        <v>3442</v>
      </c>
      <c r="B357" s="112" t="s">
        <v>3453</v>
      </c>
      <c r="C357" s="112" t="s">
        <v>3454</v>
      </c>
      <c r="D357" s="112" t="s">
        <v>1513</v>
      </c>
      <c r="E357" s="112" t="s">
        <v>1025</v>
      </c>
      <c r="F357" s="112" t="s">
        <v>2665</v>
      </c>
      <c r="G357" s="112">
        <v>3</v>
      </c>
    </row>
    <row r="358" spans="1:7" x14ac:dyDescent="0.25">
      <c r="A358" s="112" t="s">
        <v>3442</v>
      </c>
      <c r="B358" s="112" t="s">
        <v>3455</v>
      </c>
      <c r="C358" s="112" t="s">
        <v>3456</v>
      </c>
      <c r="D358" s="112" t="s">
        <v>3457</v>
      </c>
      <c r="E358" s="112">
        <v>2011</v>
      </c>
      <c r="F358" s="112" t="s">
        <v>2665</v>
      </c>
      <c r="G358" s="112">
        <v>2</v>
      </c>
    </row>
    <row r="359" spans="1:7" x14ac:dyDescent="0.25">
      <c r="A359" s="112" t="s">
        <v>3442</v>
      </c>
      <c r="B359" s="112" t="s">
        <v>3458</v>
      </c>
      <c r="C359" s="112" t="s">
        <v>3454</v>
      </c>
      <c r="D359" s="112" t="s">
        <v>1513</v>
      </c>
      <c r="E359" s="112" t="s">
        <v>1025</v>
      </c>
      <c r="F359" s="112" t="s">
        <v>2665</v>
      </c>
      <c r="G359" s="112">
        <v>3</v>
      </c>
    </row>
    <row r="360" spans="1:7" x14ac:dyDescent="0.25">
      <c r="A360" s="112" t="s">
        <v>3442</v>
      </c>
      <c r="B360" s="112" t="s">
        <v>3459</v>
      </c>
      <c r="C360" s="112" t="s">
        <v>3460</v>
      </c>
      <c r="D360" s="112" t="s">
        <v>3461</v>
      </c>
      <c r="E360" s="112">
        <v>2012</v>
      </c>
      <c r="F360" s="112" t="s">
        <v>2665</v>
      </c>
      <c r="G360" s="112">
        <v>3</v>
      </c>
    </row>
    <row r="361" spans="1:7" x14ac:dyDescent="0.25">
      <c r="A361" s="112" t="s">
        <v>3442</v>
      </c>
      <c r="B361" s="112" t="s">
        <v>3462</v>
      </c>
      <c r="C361" s="112" t="s">
        <v>3463</v>
      </c>
      <c r="D361" s="112" t="s">
        <v>3464</v>
      </c>
      <c r="E361" s="112">
        <v>2004</v>
      </c>
      <c r="F361" s="112" t="s">
        <v>2665</v>
      </c>
      <c r="G361" s="112">
        <v>3</v>
      </c>
    </row>
    <row r="362" spans="1:7" ht="30" x14ac:dyDescent="0.25">
      <c r="A362" s="169" t="s">
        <v>2646</v>
      </c>
      <c r="B362" s="169" t="s">
        <v>1736</v>
      </c>
      <c r="C362" s="21" t="s">
        <v>0</v>
      </c>
      <c r="D362" s="21" t="s">
        <v>1</v>
      </c>
      <c r="E362" s="21" t="s">
        <v>34</v>
      </c>
      <c r="F362" s="21" t="s">
        <v>2647</v>
      </c>
      <c r="G362" s="170" t="s">
        <v>33</v>
      </c>
    </row>
    <row r="363" spans="1:7" x14ac:dyDescent="0.25">
      <c r="A363" s="112" t="s">
        <v>3465</v>
      </c>
      <c r="B363" s="112" t="s">
        <v>3466</v>
      </c>
      <c r="C363" s="112" t="s">
        <v>3467</v>
      </c>
      <c r="D363" s="112" t="s">
        <v>3468</v>
      </c>
      <c r="E363" s="112" t="s">
        <v>3469</v>
      </c>
      <c r="F363" s="112" t="s">
        <v>2857</v>
      </c>
      <c r="G363" s="112">
        <v>0</v>
      </c>
    </row>
    <row r="364" spans="1:7" x14ac:dyDescent="0.25">
      <c r="A364" s="112" t="s">
        <v>3465</v>
      </c>
      <c r="B364" s="112" t="s">
        <v>3470</v>
      </c>
      <c r="C364" s="112" t="s">
        <v>3471</v>
      </c>
      <c r="D364" s="112" t="s">
        <v>370</v>
      </c>
      <c r="E364" s="112">
        <v>2013</v>
      </c>
      <c r="F364" s="112" t="s">
        <v>2857</v>
      </c>
      <c r="G364" s="112">
        <v>1</v>
      </c>
    </row>
    <row r="365" spans="1:7" x14ac:dyDescent="0.25">
      <c r="A365" s="112" t="s">
        <v>3465</v>
      </c>
      <c r="B365" s="112" t="s">
        <v>3472</v>
      </c>
      <c r="C365" s="112" t="s">
        <v>3473</v>
      </c>
      <c r="D365" s="112" t="s">
        <v>3474</v>
      </c>
      <c r="E365" s="112">
        <v>2014</v>
      </c>
      <c r="F365" s="112" t="s">
        <v>2857</v>
      </c>
      <c r="G365" s="112">
        <v>3</v>
      </c>
    </row>
    <row r="366" spans="1:7" x14ac:dyDescent="0.25">
      <c r="A366" s="112" t="s">
        <v>3465</v>
      </c>
      <c r="B366" s="112" t="s">
        <v>3475</v>
      </c>
      <c r="C366" s="112" t="s">
        <v>3476</v>
      </c>
      <c r="D366" s="112" t="s">
        <v>3477</v>
      </c>
      <c r="E366" s="112">
        <v>2012</v>
      </c>
      <c r="F366" s="112" t="s">
        <v>2857</v>
      </c>
      <c r="G366" s="112">
        <v>3</v>
      </c>
    </row>
    <row r="367" spans="1:7" x14ac:dyDescent="0.25">
      <c r="A367" s="112" t="s">
        <v>3465</v>
      </c>
      <c r="B367" s="112" t="s">
        <v>3478</v>
      </c>
      <c r="C367" s="112" t="s">
        <v>3479</v>
      </c>
      <c r="D367" s="112" t="s">
        <v>3480</v>
      </c>
      <c r="E367" s="112">
        <v>2013</v>
      </c>
      <c r="F367" s="112" t="s">
        <v>2665</v>
      </c>
      <c r="G367" s="112">
        <v>5</v>
      </c>
    </row>
    <row r="368" spans="1:7" x14ac:dyDescent="0.25">
      <c r="A368" s="112" t="s">
        <v>3465</v>
      </c>
      <c r="B368" s="112" t="s">
        <v>3481</v>
      </c>
      <c r="C368" s="112" t="s">
        <v>3482</v>
      </c>
      <c r="D368" s="112" t="s">
        <v>3483</v>
      </c>
      <c r="E368" s="112">
        <v>2013</v>
      </c>
      <c r="F368" s="112" t="s">
        <v>2857</v>
      </c>
      <c r="G368" s="112">
        <v>3</v>
      </c>
    </row>
    <row r="369" spans="1:7" x14ac:dyDescent="0.25">
      <c r="A369" s="112" t="s">
        <v>3465</v>
      </c>
      <c r="B369" s="112" t="s">
        <v>3484</v>
      </c>
      <c r="C369" s="112" t="s">
        <v>3485</v>
      </c>
      <c r="D369" s="112" t="s">
        <v>111</v>
      </c>
      <c r="E369" s="112">
        <v>2011</v>
      </c>
      <c r="F369" s="112" t="s">
        <v>2857</v>
      </c>
      <c r="G369" s="112">
        <v>1</v>
      </c>
    </row>
    <row r="370" spans="1:7" x14ac:dyDescent="0.25">
      <c r="A370" s="112" t="s">
        <v>3465</v>
      </c>
      <c r="B370" s="112" t="s">
        <v>3486</v>
      </c>
      <c r="C370" s="112" t="s">
        <v>3487</v>
      </c>
      <c r="D370" s="112" t="s">
        <v>3488</v>
      </c>
      <c r="E370" s="112">
        <v>2014</v>
      </c>
      <c r="F370" s="112" t="s">
        <v>2857</v>
      </c>
      <c r="G370" s="112">
        <v>1</v>
      </c>
    </row>
    <row r="371" spans="1:7" x14ac:dyDescent="0.25">
      <c r="A371" s="112" t="s">
        <v>3465</v>
      </c>
      <c r="B371" s="112" t="s">
        <v>3489</v>
      </c>
      <c r="C371" s="112" t="s">
        <v>3490</v>
      </c>
      <c r="D371" s="112" t="s">
        <v>1641</v>
      </c>
      <c r="E371" s="112">
        <v>2010</v>
      </c>
      <c r="F371" s="112" t="s">
        <v>2857</v>
      </c>
      <c r="G371" s="112">
        <v>3</v>
      </c>
    </row>
    <row r="372" spans="1:7" x14ac:dyDescent="0.25">
      <c r="A372" s="112" t="s">
        <v>3465</v>
      </c>
      <c r="B372" s="112" t="s">
        <v>3491</v>
      </c>
      <c r="C372" s="112" t="s">
        <v>3492</v>
      </c>
      <c r="D372" s="112" t="s">
        <v>1659</v>
      </c>
      <c r="E372" s="112"/>
      <c r="F372" s="112" t="s">
        <v>2857</v>
      </c>
      <c r="G372" s="112">
        <v>1</v>
      </c>
    </row>
    <row r="373" spans="1:7" x14ac:dyDescent="0.25">
      <c r="A373" s="112" t="s">
        <v>3465</v>
      </c>
      <c r="B373" s="112" t="s">
        <v>3493</v>
      </c>
      <c r="C373" s="112" t="s">
        <v>3494</v>
      </c>
      <c r="D373" s="112" t="s">
        <v>3495</v>
      </c>
      <c r="E373" s="112">
        <v>2010</v>
      </c>
      <c r="F373" s="112" t="s">
        <v>2857</v>
      </c>
      <c r="G373" s="112">
        <v>3</v>
      </c>
    </row>
    <row r="374" spans="1:7" x14ac:dyDescent="0.25">
      <c r="A374" s="112" t="s">
        <v>3465</v>
      </c>
      <c r="B374" s="112" t="s">
        <v>3496</v>
      </c>
      <c r="C374" s="112" t="s">
        <v>3497</v>
      </c>
      <c r="D374" s="112" t="s">
        <v>3498</v>
      </c>
      <c r="E374" s="112">
        <v>2012</v>
      </c>
      <c r="F374" s="112" t="s">
        <v>2857</v>
      </c>
      <c r="G374" s="112">
        <v>3</v>
      </c>
    </row>
    <row r="375" spans="1:7" x14ac:dyDescent="0.25">
      <c r="A375" s="112" t="s">
        <v>3465</v>
      </c>
      <c r="B375" s="112" t="s">
        <v>3499</v>
      </c>
      <c r="C375" s="112" t="s">
        <v>3500</v>
      </c>
      <c r="D375" s="112" t="s">
        <v>3501</v>
      </c>
      <c r="E375" s="112">
        <v>2013</v>
      </c>
      <c r="F375" s="112" t="s">
        <v>2857</v>
      </c>
      <c r="G375" s="112">
        <v>3</v>
      </c>
    </row>
    <row r="376" spans="1:7" x14ac:dyDescent="0.25">
      <c r="A376" s="112" t="s">
        <v>3465</v>
      </c>
      <c r="B376" s="112" t="s">
        <v>3502</v>
      </c>
      <c r="C376" s="112" t="s">
        <v>3503</v>
      </c>
      <c r="D376" s="112" t="s">
        <v>1641</v>
      </c>
      <c r="E376" s="112">
        <v>2006</v>
      </c>
      <c r="F376" s="112" t="s">
        <v>2857</v>
      </c>
      <c r="G376" s="112">
        <v>1</v>
      </c>
    </row>
    <row r="377" spans="1:7" x14ac:dyDescent="0.25">
      <c r="A377" s="112" t="s">
        <v>3465</v>
      </c>
      <c r="B377" s="112" t="s">
        <v>3504</v>
      </c>
      <c r="C377" s="112" t="s">
        <v>3505</v>
      </c>
      <c r="D377" s="112" t="s">
        <v>1659</v>
      </c>
      <c r="E377" s="112" t="s">
        <v>3506</v>
      </c>
      <c r="F377" s="112" t="s">
        <v>2857</v>
      </c>
      <c r="G377" s="112">
        <v>1</v>
      </c>
    </row>
    <row r="378" spans="1:7" x14ac:dyDescent="0.25">
      <c r="A378" s="112" t="s">
        <v>3465</v>
      </c>
      <c r="B378" s="112" t="s">
        <v>3507</v>
      </c>
      <c r="C378" s="112" t="s">
        <v>3508</v>
      </c>
      <c r="D378" s="112" t="s">
        <v>3474</v>
      </c>
      <c r="E378" s="112">
        <v>2012</v>
      </c>
      <c r="F378" s="112" t="s">
        <v>2857</v>
      </c>
      <c r="G378" s="112">
        <v>3</v>
      </c>
    </row>
    <row r="379" spans="1:7" x14ac:dyDescent="0.25">
      <c r="A379" s="112" t="s">
        <v>3465</v>
      </c>
      <c r="B379" s="112" t="s">
        <v>3509</v>
      </c>
      <c r="C379" s="112" t="s">
        <v>3510</v>
      </c>
      <c r="D379" s="112" t="s">
        <v>3511</v>
      </c>
      <c r="E379" s="112">
        <v>2014</v>
      </c>
      <c r="F379" s="112" t="s">
        <v>2857</v>
      </c>
      <c r="G379" s="112">
        <v>3</v>
      </c>
    </row>
    <row r="380" spans="1:7" x14ac:dyDescent="0.25">
      <c r="A380" s="112" t="s">
        <v>3465</v>
      </c>
      <c r="B380" s="112" t="s">
        <v>3512</v>
      </c>
      <c r="C380" s="112" t="s">
        <v>3513</v>
      </c>
      <c r="D380" s="112" t="s">
        <v>3514</v>
      </c>
      <c r="E380" s="112">
        <v>2011</v>
      </c>
      <c r="F380" s="112" t="s">
        <v>2665</v>
      </c>
      <c r="G380" s="112">
        <v>5</v>
      </c>
    </row>
    <row r="381" spans="1:7" x14ac:dyDescent="0.25">
      <c r="A381" s="112" t="s">
        <v>3465</v>
      </c>
      <c r="B381" s="112" t="s">
        <v>3515</v>
      </c>
      <c r="C381" s="112" t="s">
        <v>3516</v>
      </c>
      <c r="D381" s="112" t="s">
        <v>3517</v>
      </c>
      <c r="E381" s="112">
        <v>2014</v>
      </c>
      <c r="F381" s="112" t="s">
        <v>2857</v>
      </c>
      <c r="G381" s="112">
        <v>3</v>
      </c>
    </row>
    <row r="382" spans="1:7" x14ac:dyDescent="0.25">
      <c r="A382" s="112" t="s">
        <v>3465</v>
      </c>
      <c r="B382" s="112" t="s">
        <v>3518</v>
      </c>
      <c r="C382" s="112" t="s">
        <v>3519</v>
      </c>
      <c r="D382" s="112" t="s">
        <v>1721</v>
      </c>
      <c r="E382" s="112" t="s">
        <v>3520</v>
      </c>
      <c r="F382" s="112" t="s">
        <v>2857</v>
      </c>
      <c r="G382" s="112">
        <v>1</v>
      </c>
    </row>
    <row r="383" spans="1:7" ht="30" x14ac:dyDescent="0.25">
      <c r="A383" s="169" t="s">
        <v>2646</v>
      </c>
      <c r="B383" s="169" t="s">
        <v>467</v>
      </c>
      <c r="C383" s="21" t="s">
        <v>0</v>
      </c>
      <c r="D383" s="21" t="s">
        <v>1</v>
      </c>
      <c r="E383" s="21" t="s">
        <v>34</v>
      </c>
      <c r="F383" s="21" t="s">
        <v>2647</v>
      </c>
      <c r="G383" s="170" t="s">
        <v>33</v>
      </c>
    </row>
    <row r="384" spans="1:7" x14ac:dyDescent="0.25">
      <c r="A384" s="112" t="s">
        <v>3521</v>
      </c>
      <c r="B384" s="112" t="s">
        <v>3522</v>
      </c>
      <c r="C384" s="112" t="s">
        <v>3523</v>
      </c>
      <c r="D384" s="112" t="s">
        <v>196</v>
      </c>
      <c r="E384" s="112" t="s">
        <v>3524</v>
      </c>
      <c r="F384" s="112" t="s">
        <v>3525</v>
      </c>
      <c r="G384" s="112">
        <v>5</v>
      </c>
    </row>
    <row r="385" spans="1:7" x14ac:dyDescent="0.25">
      <c r="A385" s="112" t="s">
        <v>3521</v>
      </c>
      <c r="B385" s="112" t="s">
        <v>3526</v>
      </c>
      <c r="C385" s="112" t="s">
        <v>3527</v>
      </c>
      <c r="D385" s="112" t="s">
        <v>3528</v>
      </c>
      <c r="E385" s="112" t="s">
        <v>3529</v>
      </c>
      <c r="F385" s="112" t="s">
        <v>3525</v>
      </c>
      <c r="G385" s="112">
        <v>5</v>
      </c>
    </row>
    <row r="386" spans="1:7" x14ac:dyDescent="0.25">
      <c r="A386" s="112" t="s">
        <v>3521</v>
      </c>
      <c r="B386" s="112" t="s">
        <v>3530</v>
      </c>
      <c r="C386" s="112" t="s">
        <v>3531</v>
      </c>
      <c r="D386" s="112" t="s">
        <v>3532</v>
      </c>
      <c r="E386" s="112" t="s">
        <v>3533</v>
      </c>
      <c r="F386" s="112" t="s">
        <v>3525</v>
      </c>
      <c r="G386" s="112">
        <v>5</v>
      </c>
    </row>
    <row r="387" spans="1:7" x14ac:dyDescent="0.25">
      <c r="A387" s="112" t="s">
        <v>3521</v>
      </c>
      <c r="B387" s="112" t="s">
        <v>3534</v>
      </c>
      <c r="C387" s="112" t="s">
        <v>3535</v>
      </c>
      <c r="D387" s="112" t="s">
        <v>3536</v>
      </c>
      <c r="E387" s="112" t="s">
        <v>3537</v>
      </c>
      <c r="F387" s="112" t="s">
        <v>3525</v>
      </c>
      <c r="G387" s="112">
        <v>5</v>
      </c>
    </row>
    <row r="388" spans="1:7" x14ac:dyDescent="0.25">
      <c r="A388" s="112" t="s">
        <v>3521</v>
      </c>
      <c r="B388" s="112" t="s">
        <v>3538</v>
      </c>
      <c r="C388" s="112" t="s">
        <v>3539</v>
      </c>
      <c r="D388" s="112" t="s">
        <v>221</v>
      </c>
      <c r="E388" s="112" t="s">
        <v>3540</v>
      </c>
      <c r="F388" s="112" t="s">
        <v>3541</v>
      </c>
      <c r="G388" s="112">
        <v>3</v>
      </c>
    </row>
    <row r="389" spans="1:7" x14ac:dyDescent="0.25">
      <c r="A389" s="112" t="s">
        <v>3521</v>
      </c>
      <c r="B389" s="112" t="s">
        <v>3542</v>
      </c>
      <c r="C389" s="112" t="s">
        <v>3543</v>
      </c>
      <c r="D389" s="112" t="s">
        <v>180</v>
      </c>
      <c r="E389" s="112" t="s">
        <v>3544</v>
      </c>
      <c r="F389" s="112" t="s">
        <v>3525</v>
      </c>
      <c r="G389" s="112">
        <v>3</v>
      </c>
    </row>
    <row r="390" spans="1:7" x14ac:dyDescent="0.25">
      <c r="A390" s="112" t="s">
        <v>3521</v>
      </c>
      <c r="B390" s="112" t="s">
        <v>3545</v>
      </c>
      <c r="C390" s="112" t="s">
        <v>3546</v>
      </c>
      <c r="D390" s="112" t="s">
        <v>3547</v>
      </c>
      <c r="E390" s="112" t="s">
        <v>189</v>
      </c>
      <c r="F390" s="112" t="s">
        <v>3525</v>
      </c>
      <c r="G390" s="112">
        <v>5</v>
      </c>
    </row>
    <row r="391" spans="1:7" x14ac:dyDescent="0.25">
      <c r="A391" s="112" t="s">
        <v>3521</v>
      </c>
      <c r="B391" s="112" t="s">
        <v>3548</v>
      </c>
      <c r="C391" s="112" t="s">
        <v>3549</v>
      </c>
      <c r="D391" s="112" t="s">
        <v>221</v>
      </c>
      <c r="E391" s="112"/>
      <c r="F391" s="112" t="s">
        <v>3525</v>
      </c>
      <c r="G391" s="112">
        <v>5</v>
      </c>
    </row>
    <row r="392" spans="1:7" x14ac:dyDescent="0.25">
      <c r="A392" s="112" t="s">
        <v>3521</v>
      </c>
      <c r="B392" s="112" t="s">
        <v>3550</v>
      </c>
      <c r="C392" s="112" t="s">
        <v>3551</v>
      </c>
      <c r="D392" s="112" t="s">
        <v>3552</v>
      </c>
      <c r="E392" s="112" t="s">
        <v>3553</v>
      </c>
      <c r="F392" s="112" t="s">
        <v>3525</v>
      </c>
      <c r="G392" s="112">
        <v>5</v>
      </c>
    </row>
    <row r="393" spans="1:7" x14ac:dyDescent="0.25">
      <c r="A393" s="112" t="s">
        <v>3521</v>
      </c>
      <c r="B393" s="112" t="s">
        <v>3554</v>
      </c>
      <c r="C393" s="112" t="s">
        <v>3555</v>
      </c>
      <c r="D393" s="112" t="s">
        <v>3556</v>
      </c>
      <c r="E393" s="112" t="s">
        <v>189</v>
      </c>
      <c r="F393" s="112" t="s">
        <v>3525</v>
      </c>
      <c r="G393" s="112">
        <v>3</v>
      </c>
    </row>
    <row r="394" spans="1:7" x14ac:dyDescent="0.25">
      <c r="A394" s="112" t="s">
        <v>3521</v>
      </c>
      <c r="B394" s="112" t="s">
        <v>3557</v>
      </c>
      <c r="C394" s="112" t="s">
        <v>3558</v>
      </c>
      <c r="D394" s="112" t="s">
        <v>196</v>
      </c>
      <c r="E394" s="112" t="s">
        <v>189</v>
      </c>
      <c r="F394" s="112" t="s">
        <v>3525</v>
      </c>
      <c r="G394" s="112">
        <v>5</v>
      </c>
    </row>
    <row r="395" spans="1:7" x14ac:dyDescent="0.25">
      <c r="A395" s="112" t="s">
        <v>3521</v>
      </c>
      <c r="B395" s="112" t="s">
        <v>3559</v>
      </c>
      <c r="C395" s="112" t="s">
        <v>3560</v>
      </c>
      <c r="D395" s="112" t="s">
        <v>196</v>
      </c>
      <c r="E395" s="112" t="s">
        <v>3524</v>
      </c>
      <c r="F395" s="112" t="s">
        <v>3525</v>
      </c>
      <c r="G395" s="112">
        <v>5</v>
      </c>
    </row>
    <row r="396" spans="1:7" x14ac:dyDescent="0.25">
      <c r="A396" s="112" t="s">
        <v>3521</v>
      </c>
      <c r="B396" s="112" t="s">
        <v>3561</v>
      </c>
      <c r="C396" s="112" t="s">
        <v>3562</v>
      </c>
      <c r="D396" s="112" t="s">
        <v>238</v>
      </c>
      <c r="E396" s="112">
        <v>2006</v>
      </c>
      <c r="F396" s="112" t="s">
        <v>3525</v>
      </c>
      <c r="G396" s="112">
        <v>3</v>
      </c>
    </row>
    <row r="397" spans="1:7" x14ac:dyDescent="0.25">
      <c r="A397" s="112" t="s">
        <v>3521</v>
      </c>
      <c r="B397" s="112" t="s">
        <v>3561</v>
      </c>
      <c r="C397" s="112" t="s">
        <v>3563</v>
      </c>
      <c r="D397" s="112" t="s">
        <v>3564</v>
      </c>
      <c r="E397" s="112" t="s">
        <v>3565</v>
      </c>
      <c r="F397" s="112" t="s">
        <v>3525</v>
      </c>
      <c r="G397" s="112">
        <v>5</v>
      </c>
    </row>
    <row r="398" spans="1:7" x14ac:dyDescent="0.25">
      <c r="A398" s="112" t="s">
        <v>3521</v>
      </c>
      <c r="B398" s="112" t="s">
        <v>3566</v>
      </c>
      <c r="C398" s="112" t="s">
        <v>3036</v>
      </c>
      <c r="D398" s="112" t="s">
        <v>3567</v>
      </c>
      <c r="E398" s="112" t="s">
        <v>189</v>
      </c>
      <c r="F398" s="112" t="s">
        <v>3541</v>
      </c>
      <c r="G398" s="112">
        <v>3</v>
      </c>
    </row>
    <row r="399" spans="1:7" x14ac:dyDescent="0.25">
      <c r="A399" s="112" t="s">
        <v>3521</v>
      </c>
      <c r="B399" s="112" t="s">
        <v>3568</v>
      </c>
      <c r="C399" s="112" t="s">
        <v>3569</v>
      </c>
      <c r="D399" s="112" t="s">
        <v>80</v>
      </c>
      <c r="E399" s="112" t="s">
        <v>3570</v>
      </c>
      <c r="F399" s="112" t="s">
        <v>3525</v>
      </c>
      <c r="G399" s="112">
        <v>5</v>
      </c>
    </row>
    <row r="400" spans="1:7" x14ac:dyDescent="0.25">
      <c r="A400" s="112" t="s">
        <v>3521</v>
      </c>
      <c r="B400" s="112" t="s">
        <v>3571</v>
      </c>
      <c r="C400" s="112" t="s">
        <v>3572</v>
      </c>
      <c r="D400" s="112" t="s">
        <v>238</v>
      </c>
      <c r="E400" s="112" t="s">
        <v>3573</v>
      </c>
      <c r="F400" s="112" t="s">
        <v>3525</v>
      </c>
      <c r="G400" s="112">
        <v>3</v>
      </c>
    </row>
    <row r="401" spans="1:7" x14ac:dyDescent="0.25">
      <c r="A401" s="112" t="s">
        <v>3521</v>
      </c>
      <c r="B401" s="112" t="s">
        <v>3574</v>
      </c>
      <c r="C401" s="112" t="s">
        <v>3575</v>
      </c>
      <c r="D401" s="112" t="s">
        <v>3576</v>
      </c>
      <c r="E401" s="112" t="s">
        <v>209</v>
      </c>
      <c r="F401" s="112" t="s">
        <v>3525</v>
      </c>
      <c r="G401" s="112">
        <v>3</v>
      </c>
    </row>
    <row r="402" spans="1:7" x14ac:dyDescent="0.25">
      <c r="A402" s="112" t="s">
        <v>3521</v>
      </c>
      <c r="B402" s="112" t="s">
        <v>3577</v>
      </c>
      <c r="C402" s="112" t="s">
        <v>3578</v>
      </c>
      <c r="D402" s="112" t="s">
        <v>672</v>
      </c>
      <c r="E402" s="112" t="s">
        <v>3579</v>
      </c>
      <c r="F402" s="112" t="s">
        <v>3525</v>
      </c>
      <c r="G402" s="112">
        <v>5</v>
      </c>
    </row>
    <row r="403" spans="1:7" x14ac:dyDescent="0.25">
      <c r="A403" s="112" t="s">
        <v>3521</v>
      </c>
      <c r="B403" s="112" t="s">
        <v>3580</v>
      </c>
      <c r="C403" s="112" t="s">
        <v>3581</v>
      </c>
      <c r="D403" s="112" t="s">
        <v>3547</v>
      </c>
      <c r="E403" s="112" t="s">
        <v>3582</v>
      </c>
      <c r="F403" s="112" t="s">
        <v>3525</v>
      </c>
      <c r="G403" s="112">
        <v>5</v>
      </c>
    </row>
    <row r="404" spans="1:7" ht="30" x14ac:dyDescent="0.25">
      <c r="A404" s="169" t="s">
        <v>2646</v>
      </c>
      <c r="B404" s="169" t="s">
        <v>3583</v>
      </c>
      <c r="C404" s="21" t="s">
        <v>0</v>
      </c>
      <c r="D404" s="21" t="s">
        <v>1</v>
      </c>
      <c r="E404" s="21" t="s">
        <v>34</v>
      </c>
      <c r="F404" s="21" t="s">
        <v>2647</v>
      </c>
      <c r="G404" s="170" t="s">
        <v>33</v>
      </c>
    </row>
    <row r="405" spans="1:7" x14ac:dyDescent="0.25">
      <c r="A405" s="112" t="s">
        <v>3584</v>
      </c>
      <c r="B405" s="112" t="s">
        <v>3585</v>
      </c>
      <c r="C405" s="112" t="s">
        <v>3586</v>
      </c>
      <c r="D405" s="112" t="s">
        <v>3587</v>
      </c>
      <c r="E405" s="112">
        <v>2011</v>
      </c>
      <c r="F405" s="112"/>
      <c r="G405" s="112">
        <v>5</v>
      </c>
    </row>
    <row r="406" spans="1:7" ht="30" x14ac:dyDescent="0.25">
      <c r="A406" s="169" t="s">
        <v>2646</v>
      </c>
      <c r="B406" s="169" t="s">
        <v>3588</v>
      </c>
      <c r="C406" s="21" t="s">
        <v>0</v>
      </c>
      <c r="D406" s="21" t="s">
        <v>1</v>
      </c>
      <c r="E406" s="21" t="s">
        <v>34</v>
      </c>
      <c r="F406" s="21" t="s">
        <v>2647</v>
      </c>
      <c r="G406" s="170" t="s">
        <v>33</v>
      </c>
    </row>
    <row r="407" spans="1:7" x14ac:dyDescent="0.25">
      <c r="A407" s="112" t="s">
        <v>3589</v>
      </c>
      <c r="B407" s="112" t="s">
        <v>3590</v>
      </c>
      <c r="C407" s="112" t="s">
        <v>3591</v>
      </c>
      <c r="D407" s="112" t="s">
        <v>3592</v>
      </c>
      <c r="E407" s="112">
        <v>2015</v>
      </c>
      <c r="F407" s="112" t="s">
        <v>3593</v>
      </c>
      <c r="G407" s="112">
        <v>3</v>
      </c>
    </row>
    <row r="408" spans="1:7" x14ac:dyDescent="0.25">
      <c r="A408" s="112" t="s">
        <v>3589</v>
      </c>
      <c r="B408" s="112" t="s">
        <v>3594</v>
      </c>
      <c r="C408" s="112" t="s">
        <v>3595</v>
      </c>
      <c r="D408" s="112" t="s">
        <v>3596</v>
      </c>
      <c r="E408" s="112">
        <v>2014</v>
      </c>
      <c r="F408" s="112" t="s">
        <v>3593</v>
      </c>
      <c r="G408" s="112">
        <v>3</v>
      </c>
    </row>
    <row r="409" spans="1:7" x14ac:dyDescent="0.25">
      <c r="A409" s="112" t="s">
        <v>3589</v>
      </c>
      <c r="B409" s="112" t="s">
        <v>3597</v>
      </c>
      <c r="C409" s="112" t="s">
        <v>3595</v>
      </c>
      <c r="D409" s="112" t="s">
        <v>3596</v>
      </c>
      <c r="E409" s="112">
        <v>2014</v>
      </c>
      <c r="F409" s="112" t="s">
        <v>3593</v>
      </c>
      <c r="G409" s="112">
        <v>3</v>
      </c>
    </row>
    <row r="410" spans="1:7" x14ac:dyDescent="0.25">
      <c r="A410" s="112" t="s">
        <v>3589</v>
      </c>
      <c r="B410" s="112" t="s">
        <v>3598</v>
      </c>
      <c r="C410" s="112" t="s">
        <v>3599</v>
      </c>
      <c r="D410" s="112" t="s">
        <v>3600</v>
      </c>
      <c r="E410" s="112">
        <v>2016</v>
      </c>
      <c r="F410" s="112" t="s">
        <v>3593</v>
      </c>
      <c r="G410" s="112">
        <v>3</v>
      </c>
    </row>
    <row r="411" spans="1:7" x14ac:dyDescent="0.25">
      <c r="A411" s="112" t="s">
        <v>3589</v>
      </c>
      <c r="B411" s="112" t="s">
        <v>3601</v>
      </c>
      <c r="C411" s="112" t="s">
        <v>3602</v>
      </c>
      <c r="D411" s="112" t="s">
        <v>2359</v>
      </c>
      <c r="E411" s="112">
        <v>2016</v>
      </c>
      <c r="F411" s="112" t="s">
        <v>3593</v>
      </c>
      <c r="G411" s="112">
        <v>3</v>
      </c>
    </row>
    <row r="412" spans="1:7" x14ac:dyDescent="0.25">
      <c r="A412" s="112" t="s">
        <v>3589</v>
      </c>
      <c r="B412" s="112" t="s">
        <v>3603</v>
      </c>
      <c r="C412" s="112" t="s">
        <v>3604</v>
      </c>
      <c r="D412" s="112" t="s">
        <v>3605</v>
      </c>
      <c r="E412" s="112">
        <v>2015</v>
      </c>
      <c r="F412" s="112" t="s">
        <v>3593</v>
      </c>
      <c r="G412" s="112">
        <v>3</v>
      </c>
    </row>
    <row r="413" spans="1:7" x14ac:dyDescent="0.25">
      <c r="A413" s="112" t="s">
        <v>3589</v>
      </c>
      <c r="B413" s="112" t="s">
        <v>3606</v>
      </c>
      <c r="C413" s="112" t="s">
        <v>3607</v>
      </c>
      <c r="D413" s="112" t="s">
        <v>3608</v>
      </c>
      <c r="E413" s="112">
        <v>2015</v>
      </c>
      <c r="F413" s="112" t="s">
        <v>3593</v>
      </c>
      <c r="G413" s="112">
        <v>3</v>
      </c>
    </row>
    <row r="414" spans="1:7" x14ac:dyDescent="0.25">
      <c r="A414" s="112" t="s">
        <v>3589</v>
      </c>
      <c r="B414" s="112" t="s">
        <v>3197</v>
      </c>
      <c r="C414" s="112" t="s">
        <v>3198</v>
      </c>
      <c r="D414" s="112" t="s">
        <v>3609</v>
      </c>
      <c r="E414" s="112"/>
      <c r="F414" s="112" t="s">
        <v>3593</v>
      </c>
      <c r="G414" s="112">
        <v>3</v>
      </c>
    </row>
    <row r="415" spans="1:7" x14ac:dyDescent="0.25">
      <c r="A415" s="112" t="s">
        <v>3589</v>
      </c>
      <c r="B415" s="112" t="s">
        <v>3190</v>
      </c>
      <c r="C415" s="112" t="s">
        <v>3191</v>
      </c>
      <c r="D415" s="112" t="s">
        <v>29</v>
      </c>
      <c r="E415" s="112">
        <v>1999</v>
      </c>
      <c r="F415" s="112" t="s">
        <v>3593</v>
      </c>
      <c r="G415" s="112">
        <v>3</v>
      </c>
    </row>
    <row r="416" spans="1:7" x14ac:dyDescent="0.25">
      <c r="A416" s="112" t="s">
        <v>3589</v>
      </c>
      <c r="B416" s="112" t="s">
        <v>3223</v>
      </c>
      <c r="C416" s="112" t="s">
        <v>3224</v>
      </c>
      <c r="D416" s="112" t="s">
        <v>93</v>
      </c>
      <c r="E416" s="112">
        <v>2002</v>
      </c>
      <c r="F416" s="112" t="s">
        <v>3593</v>
      </c>
      <c r="G416" s="112">
        <v>3</v>
      </c>
    </row>
    <row r="417" spans="1:7" x14ac:dyDescent="0.25">
      <c r="A417" s="112" t="s">
        <v>3589</v>
      </c>
      <c r="B417" s="112" t="s">
        <v>3186</v>
      </c>
      <c r="C417" s="112" t="s">
        <v>3187</v>
      </c>
      <c r="D417" s="112" t="s">
        <v>80</v>
      </c>
      <c r="E417" s="112"/>
      <c r="F417" s="112" t="s">
        <v>3593</v>
      </c>
      <c r="G417" s="112">
        <v>3</v>
      </c>
    </row>
    <row r="418" spans="1:7" x14ac:dyDescent="0.25">
      <c r="A418" s="112" t="s">
        <v>3589</v>
      </c>
      <c r="B418" s="112" t="s">
        <v>3610</v>
      </c>
      <c r="C418" s="112" t="s">
        <v>3196</v>
      </c>
      <c r="D418" s="112" t="s">
        <v>87</v>
      </c>
      <c r="E418" s="112">
        <v>2016</v>
      </c>
      <c r="F418" s="112" t="s">
        <v>3593</v>
      </c>
      <c r="G418" s="112">
        <v>3</v>
      </c>
    </row>
    <row r="419" spans="1:7" ht="30" x14ac:dyDescent="0.25">
      <c r="A419" s="169" t="s">
        <v>2646</v>
      </c>
      <c r="B419" s="169" t="s">
        <v>3611</v>
      </c>
      <c r="C419" s="21" t="s">
        <v>0</v>
      </c>
      <c r="D419" s="21" t="s">
        <v>1</v>
      </c>
      <c r="E419" s="21" t="s">
        <v>34</v>
      </c>
      <c r="F419" s="21" t="s">
        <v>2647</v>
      </c>
      <c r="G419" s="170" t="s">
        <v>33</v>
      </c>
    </row>
    <row r="421" spans="1:7" ht="30" x14ac:dyDescent="0.25">
      <c r="A421" s="169" t="s">
        <v>2646</v>
      </c>
      <c r="B421" s="169" t="s">
        <v>3612</v>
      </c>
      <c r="C421" s="21" t="s">
        <v>0</v>
      </c>
      <c r="D421" s="21" t="s">
        <v>1</v>
      </c>
      <c r="E421" s="21" t="s">
        <v>34</v>
      </c>
      <c r="F421" s="21" t="s">
        <v>2647</v>
      </c>
      <c r="G421" s="170" t="s">
        <v>33</v>
      </c>
    </row>
    <row r="423" spans="1:7" ht="30" x14ac:dyDescent="0.25">
      <c r="A423" s="169" t="s">
        <v>2646</v>
      </c>
      <c r="B423" s="169" t="s">
        <v>3613</v>
      </c>
      <c r="C423" s="21" t="s">
        <v>0</v>
      </c>
      <c r="D423" s="21" t="s">
        <v>1</v>
      </c>
      <c r="E423" s="21" t="s">
        <v>34</v>
      </c>
      <c r="F423" s="21" t="s">
        <v>2647</v>
      </c>
      <c r="G423" s="170" t="s">
        <v>33</v>
      </c>
    </row>
    <row r="425" spans="1:7" ht="30" x14ac:dyDescent="0.25">
      <c r="A425" s="169" t="s">
        <v>2646</v>
      </c>
      <c r="B425" s="169" t="s">
        <v>3614</v>
      </c>
      <c r="C425" s="21" t="s">
        <v>0</v>
      </c>
      <c r="D425" s="21" t="s">
        <v>1</v>
      </c>
      <c r="E425" s="21" t="s">
        <v>34</v>
      </c>
      <c r="F425" s="21" t="s">
        <v>2647</v>
      </c>
      <c r="G425" s="170" t="s">
        <v>33</v>
      </c>
    </row>
    <row r="426" spans="1:7" x14ac:dyDescent="0.25">
      <c r="A426" s="562"/>
      <c r="B426" s="562"/>
      <c r="C426" s="562"/>
      <c r="D426" s="562"/>
      <c r="E426" s="562"/>
      <c r="F426" s="562"/>
      <c r="G426" s="563"/>
    </row>
    <row r="427" spans="1:7" ht="30" x14ac:dyDescent="0.25">
      <c r="A427" s="169" t="s">
        <v>2646</v>
      </c>
      <c r="B427" s="169" t="s">
        <v>3615</v>
      </c>
      <c r="C427" s="21" t="s">
        <v>0</v>
      </c>
      <c r="D427" s="21" t="s">
        <v>1</v>
      </c>
      <c r="E427" s="21" t="s">
        <v>34</v>
      </c>
      <c r="F427" s="21" t="s">
        <v>2647</v>
      </c>
      <c r="G427" s="170" t="s">
        <v>33</v>
      </c>
    </row>
    <row r="428" spans="1:7" x14ac:dyDescent="0.25">
      <c r="A428" s="562"/>
      <c r="B428" s="562"/>
      <c r="C428" s="562"/>
      <c r="D428" s="562"/>
      <c r="E428" s="562"/>
      <c r="F428" s="562"/>
      <c r="G428" s="563"/>
    </row>
    <row r="429" spans="1:7" ht="30" x14ac:dyDescent="0.25">
      <c r="A429" s="169" t="s">
        <v>2646</v>
      </c>
      <c r="B429" s="169" t="s">
        <v>3616</v>
      </c>
      <c r="C429" s="21" t="s">
        <v>0</v>
      </c>
      <c r="D429" s="21" t="s">
        <v>1</v>
      </c>
      <c r="E429" s="21" t="s">
        <v>34</v>
      </c>
      <c r="F429" s="21" t="s">
        <v>2647</v>
      </c>
      <c r="G429" s="170" t="s">
        <v>33</v>
      </c>
    </row>
    <row r="430" spans="1:7" x14ac:dyDescent="0.25">
      <c r="A430" s="562"/>
      <c r="B430" s="562"/>
      <c r="C430" s="562"/>
      <c r="D430" s="562"/>
      <c r="E430" s="562"/>
      <c r="F430" s="562"/>
      <c r="G430" s="563"/>
    </row>
    <row r="431" spans="1:7" ht="30" x14ac:dyDescent="0.25">
      <c r="A431" s="169" t="s">
        <v>2646</v>
      </c>
      <c r="B431" s="169" t="s">
        <v>3617</v>
      </c>
      <c r="C431" s="21" t="s">
        <v>0</v>
      </c>
      <c r="D431" s="21" t="s">
        <v>1</v>
      </c>
      <c r="E431" s="21" t="s">
        <v>34</v>
      </c>
      <c r="F431" s="21" t="s">
        <v>2647</v>
      </c>
      <c r="G431" s="170" t="s">
        <v>33</v>
      </c>
    </row>
    <row r="432" spans="1:7" x14ac:dyDescent="0.25">
      <c r="A432" s="562"/>
      <c r="B432" s="562"/>
      <c r="C432" s="562"/>
      <c r="D432" s="562"/>
      <c r="E432" s="562"/>
      <c r="F432" s="562"/>
      <c r="G432" s="563"/>
    </row>
    <row r="433" spans="1:7" x14ac:dyDescent="0.25">
      <c r="A433" s="562"/>
      <c r="B433" s="562"/>
      <c r="C433" s="562"/>
      <c r="D433" s="562"/>
      <c r="E433" s="562"/>
      <c r="F433" s="562"/>
      <c r="G433" s="563"/>
    </row>
    <row r="434" spans="1:7" x14ac:dyDescent="0.25">
      <c r="A434" s="562"/>
      <c r="B434" s="562"/>
      <c r="C434" s="562"/>
      <c r="D434" s="562"/>
      <c r="E434" s="562"/>
      <c r="F434" s="562"/>
      <c r="G434" s="563"/>
    </row>
    <row r="435" spans="1:7" ht="23.25" x14ac:dyDescent="0.25">
      <c r="A435" s="564"/>
      <c r="B435" s="610" t="s">
        <v>3618</v>
      </c>
      <c r="C435" s="610"/>
      <c r="D435" s="610"/>
      <c r="E435" s="610"/>
      <c r="F435" s="610"/>
      <c r="G435" s="610"/>
    </row>
    <row r="436" spans="1:7" ht="23.25" x14ac:dyDescent="0.25">
      <c r="A436" s="564"/>
      <c r="B436" s="611" t="s">
        <v>3619</v>
      </c>
      <c r="C436" s="611"/>
      <c r="D436" s="611"/>
      <c r="E436" s="611"/>
      <c r="F436" s="611"/>
      <c r="G436" s="611"/>
    </row>
    <row r="437" spans="1:7" ht="23.25" x14ac:dyDescent="0.25">
      <c r="A437" s="564"/>
      <c r="B437" s="610" t="s">
        <v>3835</v>
      </c>
      <c r="C437" s="610"/>
      <c r="D437" s="610"/>
      <c r="E437" s="610"/>
      <c r="F437" s="610"/>
      <c r="G437" s="610"/>
    </row>
    <row r="438" spans="1:7" x14ac:dyDescent="0.25">
      <c r="A438" s="564"/>
      <c r="B438" s="565"/>
      <c r="C438" s="565"/>
      <c r="D438" s="565"/>
      <c r="E438" s="565"/>
      <c r="F438" s="564"/>
      <c r="G438" s="564"/>
    </row>
    <row r="439" spans="1:7" x14ac:dyDescent="0.25">
      <c r="A439" s="564"/>
      <c r="B439" s="565"/>
      <c r="C439" s="565"/>
      <c r="D439" s="565"/>
      <c r="E439" s="565"/>
      <c r="F439" s="564"/>
      <c r="G439" s="564"/>
    </row>
    <row r="440" spans="1:7" x14ac:dyDescent="0.25">
      <c r="A440" s="564"/>
      <c r="B440" s="565"/>
      <c r="C440" s="565"/>
      <c r="D440" s="565"/>
      <c r="E440" s="565"/>
      <c r="F440" s="564"/>
      <c r="G440" s="564"/>
    </row>
    <row r="441" spans="1:7" x14ac:dyDescent="0.25">
      <c r="A441" s="564"/>
      <c r="B441" s="565"/>
      <c r="C441" s="565"/>
      <c r="D441" s="565"/>
      <c r="E441" s="565"/>
      <c r="F441" s="564"/>
      <c r="G441" s="564"/>
    </row>
    <row r="442" spans="1:7" ht="23.25" x14ac:dyDescent="0.25">
      <c r="A442" s="564"/>
      <c r="B442" s="611" t="s">
        <v>3620</v>
      </c>
      <c r="C442" s="611"/>
      <c r="D442" s="611"/>
      <c r="E442" s="611"/>
      <c r="F442" s="611"/>
      <c r="G442" s="611"/>
    </row>
    <row r="443" spans="1:7" ht="23.25" x14ac:dyDescent="0.25">
      <c r="A443" s="564"/>
      <c r="B443" s="610" t="s">
        <v>3621</v>
      </c>
      <c r="C443" s="610"/>
      <c r="D443" s="610"/>
      <c r="E443" s="610"/>
      <c r="F443" s="610"/>
      <c r="G443" s="610"/>
    </row>
    <row r="444" spans="1:7" x14ac:dyDescent="0.25">
      <c r="A444" s="564"/>
      <c r="B444" s="565"/>
      <c r="C444" s="565"/>
      <c r="D444" s="565"/>
      <c r="E444" s="565"/>
      <c r="F444" s="564"/>
      <c r="G444" s="564"/>
    </row>
    <row r="445" spans="1:7" x14ac:dyDescent="0.25">
      <c r="A445" s="564"/>
      <c r="B445" s="605" t="s">
        <v>3622</v>
      </c>
      <c r="C445" s="605"/>
      <c r="D445" s="605"/>
      <c r="E445" s="605"/>
      <c r="F445" s="605"/>
      <c r="G445" s="605"/>
    </row>
    <row r="446" spans="1:7" x14ac:dyDescent="0.25">
      <c r="A446" s="564"/>
      <c r="B446" s="605" t="s">
        <v>3623</v>
      </c>
      <c r="C446" s="605"/>
      <c r="D446" s="605"/>
      <c r="E446" s="605"/>
      <c r="F446" s="605"/>
      <c r="G446" s="605"/>
    </row>
    <row r="447" spans="1:7" x14ac:dyDescent="0.25">
      <c r="A447" s="564"/>
      <c r="B447" s="606" t="s">
        <v>3624</v>
      </c>
      <c r="C447" s="606"/>
      <c r="D447" s="606"/>
      <c r="E447" s="606"/>
      <c r="F447" s="606"/>
      <c r="G447" s="606"/>
    </row>
    <row r="448" spans="1:7" ht="15.75" x14ac:dyDescent="0.25">
      <c r="A448" s="564"/>
      <c r="B448" s="566"/>
      <c r="C448" s="567"/>
      <c r="D448" s="567"/>
      <c r="E448" s="565"/>
      <c r="F448" s="564"/>
      <c r="G448" s="564"/>
    </row>
    <row r="449" spans="1:7" x14ac:dyDescent="0.25">
      <c r="A449" s="564"/>
      <c r="B449" s="565"/>
      <c r="C449" s="565"/>
      <c r="D449" s="565"/>
      <c r="E449" s="565"/>
      <c r="F449" s="564"/>
      <c r="G449" s="564"/>
    </row>
    <row r="453" spans="1:7" x14ac:dyDescent="0.25">
      <c r="A453" s="564"/>
      <c r="B453" s="605" t="s">
        <v>3623</v>
      </c>
      <c r="C453" s="605"/>
      <c r="D453" s="605"/>
      <c r="E453" s="605"/>
      <c r="F453" s="605"/>
      <c r="G453" s="605"/>
    </row>
    <row r="454" spans="1:7" x14ac:dyDescent="0.25">
      <c r="A454" s="564"/>
      <c r="B454" s="606" t="s">
        <v>3624</v>
      </c>
      <c r="C454" s="606"/>
      <c r="D454" s="606"/>
      <c r="E454" s="606"/>
      <c r="F454" s="606"/>
      <c r="G454" s="606"/>
    </row>
    <row r="455" spans="1:7" ht="15.75" x14ac:dyDescent="0.25">
      <c r="A455" s="564"/>
      <c r="B455" s="566"/>
      <c r="C455" s="567"/>
      <c r="D455" s="567"/>
      <c r="E455" s="565"/>
      <c r="F455" s="564"/>
      <c r="G455" s="564"/>
    </row>
    <row r="456" spans="1:7" x14ac:dyDescent="0.25">
      <c r="A456" s="564"/>
      <c r="B456" s="565"/>
      <c r="C456" s="565"/>
      <c r="D456" s="565"/>
      <c r="E456" s="565"/>
      <c r="F456" s="564"/>
      <c r="G456" s="564"/>
    </row>
  </sheetData>
  <mergeCells count="13">
    <mergeCell ref="B453:G453"/>
    <mergeCell ref="B454:G454"/>
    <mergeCell ref="A2:G2"/>
    <mergeCell ref="A3:G3"/>
    <mergeCell ref="A4:G4"/>
    <mergeCell ref="B435:G435"/>
    <mergeCell ref="B436:G436"/>
    <mergeCell ref="B437:G437"/>
    <mergeCell ref="B442:G442"/>
    <mergeCell ref="B443:G443"/>
    <mergeCell ref="B445:G445"/>
    <mergeCell ref="B446:G446"/>
    <mergeCell ref="B447:G447"/>
  </mergeCells>
  <hyperlinks>
    <hyperlink ref="B454" r:id="rId1"/>
    <hyperlink ref="B447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68"/>
  <sheetViews>
    <sheetView zoomScaleNormal="100" workbookViewId="0">
      <selection activeCell="B21" sqref="B21"/>
    </sheetView>
  </sheetViews>
  <sheetFormatPr baseColWidth="10" defaultRowHeight="15" x14ac:dyDescent="0.25"/>
  <cols>
    <col min="1" max="1" width="8.5703125" style="10" customWidth="1"/>
    <col min="2" max="2" width="91.42578125" style="10" customWidth="1"/>
    <col min="3" max="3" width="24.28515625" style="10" customWidth="1"/>
    <col min="4" max="4" width="23.7109375" style="10" customWidth="1"/>
    <col min="5" max="6" width="15.7109375" style="10" customWidth="1"/>
    <col min="7" max="7" width="19.5703125" style="10" customWidth="1"/>
  </cols>
  <sheetData>
    <row r="1" spans="1:7" x14ac:dyDescent="0.25">
      <c r="A1" s="374"/>
      <c r="B1" s="105" t="s">
        <v>245</v>
      </c>
      <c r="C1" s="602" t="s">
        <v>246</v>
      </c>
      <c r="D1" s="107"/>
      <c r="E1" s="108"/>
      <c r="F1" s="107" t="s">
        <v>289</v>
      </c>
      <c r="G1" s="107"/>
    </row>
    <row r="2" spans="1:7" x14ac:dyDescent="0.25">
      <c r="A2" s="374" t="s">
        <v>250</v>
      </c>
      <c r="B2" s="109" t="s">
        <v>247</v>
      </c>
      <c r="C2" s="603"/>
      <c r="D2" s="109" t="s">
        <v>248</v>
      </c>
      <c r="E2" s="185" t="s">
        <v>481</v>
      </c>
      <c r="F2" s="121" t="s">
        <v>290</v>
      </c>
      <c r="G2" s="109" t="s">
        <v>249</v>
      </c>
    </row>
    <row r="3" spans="1:7" x14ac:dyDescent="0.25">
      <c r="A3" s="42">
        <v>1</v>
      </c>
      <c r="B3" s="112" t="s">
        <v>3716</v>
      </c>
      <c r="C3" s="112"/>
      <c r="D3" s="112"/>
      <c r="E3" s="112"/>
      <c r="F3" s="112"/>
      <c r="G3" s="112">
        <v>3</v>
      </c>
    </row>
    <row r="4" spans="1:7" x14ac:dyDescent="0.25">
      <c r="A4" s="42">
        <f>+A3+1</f>
        <v>2</v>
      </c>
      <c r="B4" s="112" t="s">
        <v>3719</v>
      </c>
      <c r="C4" s="112"/>
      <c r="D4" s="112"/>
      <c r="E4" s="113"/>
      <c r="F4" s="112"/>
      <c r="G4" s="112">
        <v>3</v>
      </c>
    </row>
    <row r="5" spans="1:7" x14ac:dyDescent="0.25">
      <c r="A5" s="42">
        <f t="shared" ref="A5:A24" si="0">+A4+1</f>
        <v>3</v>
      </c>
      <c r="B5" s="112" t="s">
        <v>3717</v>
      </c>
      <c r="C5" s="112"/>
      <c r="D5" s="112"/>
      <c r="E5" s="113"/>
      <c r="F5" s="112"/>
      <c r="G5" s="112">
        <v>2</v>
      </c>
    </row>
    <row r="6" spans="1:7" x14ac:dyDescent="0.25">
      <c r="A6" s="42">
        <f t="shared" si="0"/>
        <v>4</v>
      </c>
      <c r="B6" s="112" t="s">
        <v>2602</v>
      </c>
      <c r="C6" s="112"/>
      <c r="D6" s="112"/>
      <c r="E6" s="113"/>
      <c r="F6" s="112"/>
      <c r="G6" s="112">
        <v>5</v>
      </c>
    </row>
    <row r="7" spans="1:7" x14ac:dyDescent="0.25">
      <c r="A7" s="42">
        <f t="shared" si="0"/>
        <v>5</v>
      </c>
      <c r="B7" s="117" t="s">
        <v>251</v>
      </c>
      <c r="C7" s="114"/>
      <c r="D7" s="114"/>
      <c r="E7" s="113"/>
      <c r="F7" s="114"/>
      <c r="G7" s="118">
        <v>1</v>
      </c>
    </row>
    <row r="8" spans="1:7" x14ac:dyDescent="0.25">
      <c r="A8" s="42">
        <f t="shared" si="0"/>
        <v>6</v>
      </c>
      <c r="B8" s="114" t="s">
        <v>3729</v>
      </c>
      <c r="C8" s="112" t="s">
        <v>3742</v>
      </c>
      <c r="D8" s="112" t="s">
        <v>1641</v>
      </c>
      <c r="E8" s="113"/>
      <c r="F8" s="112"/>
      <c r="G8" s="112">
        <v>5</v>
      </c>
    </row>
    <row r="9" spans="1:7" x14ac:dyDescent="0.25">
      <c r="A9" s="42">
        <f t="shared" si="0"/>
        <v>7</v>
      </c>
      <c r="B9" s="114" t="s">
        <v>3726</v>
      </c>
      <c r="C9" s="112" t="s">
        <v>3738</v>
      </c>
      <c r="D9" s="112" t="s">
        <v>3739</v>
      </c>
      <c r="E9" s="113"/>
      <c r="F9" s="112"/>
      <c r="G9" s="112">
        <v>5</v>
      </c>
    </row>
    <row r="10" spans="1:7" x14ac:dyDescent="0.25">
      <c r="A10" s="42">
        <f t="shared" si="0"/>
        <v>8</v>
      </c>
      <c r="B10" s="117" t="s">
        <v>252</v>
      </c>
      <c r="C10" s="114"/>
      <c r="D10" s="114"/>
      <c r="E10" s="113"/>
      <c r="F10" s="114"/>
      <c r="G10" s="118">
        <v>1</v>
      </c>
    </row>
    <row r="11" spans="1:7" x14ac:dyDescent="0.25">
      <c r="A11" s="42">
        <f t="shared" si="0"/>
        <v>9</v>
      </c>
      <c r="B11" s="112" t="s">
        <v>3720</v>
      </c>
      <c r="C11" s="112"/>
      <c r="D11" s="112"/>
      <c r="E11" s="112"/>
      <c r="F11" s="112"/>
      <c r="G11" s="112">
        <v>1</v>
      </c>
    </row>
    <row r="12" spans="1:7" x14ac:dyDescent="0.25">
      <c r="A12" s="42">
        <f t="shared" si="0"/>
        <v>10</v>
      </c>
      <c r="B12" s="114" t="s">
        <v>3731</v>
      </c>
      <c r="C12" s="112" t="s">
        <v>3744</v>
      </c>
      <c r="D12" s="112" t="s">
        <v>1641</v>
      </c>
      <c r="E12" s="113"/>
      <c r="F12" s="112"/>
      <c r="G12" s="112">
        <v>5</v>
      </c>
    </row>
    <row r="13" spans="1:7" x14ac:dyDescent="0.25">
      <c r="A13" s="42">
        <f t="shared" si="0"/>
        <v>11</v>
      </c>
      <c r="B13" s="114" t="s">
        <v>2589</v>
      </c>
      <c r="C13" s="112"/>
      <c r="D13" s="112"/>
      <c r="E13" s="113"/>
      <c r="F13" s="112"/>
      <c r="G13" s="112">
        <v>2</v>
      </c>
    </row>
    <row r="14" spans="1:7" x14ac:dyDescent="0.25">
      <c r="A14" s="42">
        <f t="shared" si="0"/>
        <v>12</v>
      </c>
      <c r="B14" s="114" t="s">
        <v>2591</v>
      </c>
      <c r="C14" s="112"/>
      <c r="D14" s="112"/>
      <c r="E14" s="113"/>
      <c r="F14" s="112"/>
      <c r="G14" s="112">
        <v>2</v>
      </c>
    </row>
    <row r="15" spans="1:7" x14ac:dyDescent="0.25">
      <c r="A15" s="42">
        <f t="shared" si="0"/>
        <v>13</v>
      </c>
      <c r="B15" s="112" t="s">
        <v>2598</v>
      </c>
      <c r="C15" s="112"/>
      <c r="D15" s="112"/>
      <c r="E15" s="113"/>
      <c r="F15" s="112"/>
      <c r="G15" s="112">
        <v>5</v>
      </c>
    </row>
    <row r="16" spans="1:7" x14ac:dyDescent="0.25">
      <c r="A16" s="42">
        <f t="shared" si="0"/>
        <v>14</v>
      </c>
      <c r="B16" s="114" t="s">
        <v>2595</v>
      </c>
      <c r="C16" s="112"/>
      <c r="D16" s="112"/>
      <c r="E16" s="113"/>
      <c r="F16" s="112"/>
      <c r="G16" s="112">
        <v>2</v>
      </c>
    </row>
    <row r="17" spans="1:7" x14ac:dyDescent="0.25">
      <c r="A17" s="42">
        <f t="shared" si="0"/>
        <v>15</v>
      </c>
      <c r="B17" s="112" t="s">
        <v>2600</v>
      </c>
      <c r="C17" s="112"/>
      <c r="D17" s="112"/>
      <c r="E17" s="113"/>
      <c r="F17" s="112"/>
      <c r="G17" s="112">
        <v>5</v>
      </c>
    </row>
    <row r="18" spans="1:7" x14ac:dyDescent="0.25">
      <c r="A18" s="42">
        <f t="shared" si="0"/>
        <v>16</v>
      </c>
      <c r="B18" s="114" t="s">
        <v>2592</v>
      </c>
      <c r="C18" s="112"/>
      <c r="D18" s="112"/>
      <c r="E18" s="113"/>
      <c r="F18" s="112"/>
      <c r="G18" s="112">
        <v>1</v>
      </c>
    </row>
    <row r="19" spans="1:7" x14ac:dyDescent="0.25">
      <c r="A19" s="42">
        <f t="shared" si="0"/>
        <v>17</v>
      </c>
      <c r="B19" s="114" t="s">
        <v>3730</v>
      </c>
      <c r="C19" s="112" t="s">
        <v>3743</v>
      </c>
      <c r="D19" s="112" t="s">
        <v>1641</v>
      </c>
      <c r="E19" s="113"/>
      <c r="F19" s="112"/>
      <c r="G19" s="112">
        <v>5</v>
      </c>
    </row>
    <row r="20" spans="1:7" x14ac:dyDescent="0.25">
      <c r="A20" s="42">
        <f t="shared" si="0"/>
        <v>18</v>
      </c>
      <c r="B20" s="114" t="s">
        <v>2594</v>
      </c>
      <c r="C20" s="112"/>
      <c r="D20" s="112"/>
      <c r="E20" s="113"/>
      <c r="F20" s="112"/>
      <c r="G20" s="112">
        <v>2</v>
      </c>
    </row>
    <row r="21" spans="1:7" x14ac:dyDescent="0.25">
      <c r="A21" s="42">
        <f t="shared" si="0"/>
        <v>19</v>
      </c>
      <c r="B21" s="117" t="s">
        <v>253</v>
      </c>
      <c r="C21" s="114"/>
      <c r="D21" s="114"/>
      <c r="E21" s="113"/>
      <c r="F21" s="114"/>
      <c r="G21" s="118">
        <v>1</v>
      </c>
    </row>
    <row r="22" spans="1:7" x14ac:dyDescent="0.25">
      <c r="A22" s="42">
        <f t="shared" si="0"/>
        <v>20</v>
      </c>
      <c r="B22" s="117" t="s">
        <v>254</v>
      </c>
      <c r="C22" s="114"/>
      <c r="D22" s="114"/>
      <c r="E22" s="113"/>
      <c r="F22" s="114"/>
      <c r="G22" s="118">
        <v>1</v>
      </c>
    </row>
    <row r="23" spans="1:7" x14ac:dyDescent="0.25">
      <c r="A23" s="42">
        <f t="shared" si="0"/>
        <v>21</v>
      </c>
      <c r="B23" s="112" t="s">
        <v>2603</v>
      </c>
      <c r="C23" s="112"/>
      <c r="D23" s="112"/>
      <c r="E23" s="113"/>
      <c r="F23" s="112"/>
      <c r="G23" s="112">
        <v>5</v>
      </c>
    </row>
    <row r="24" spans="1:7" x14ac:dyDescent="0.25">
      <c r="A24" s="42">
        <f t="shared" si="0"/>
        <v>22</v>
      </c>
      <c r="B24" s="112" t="s">
        <v>2605</v>
      </c>
      <c r="C24" s="112"/>
      <c r="D24" s="112"/>
      <c r="E24" s="113"/>
      <c r="F24" s="112"/>
      <c r="G24" s="112">
        <v>5</v>
      </c>
    </row>
    <row r="25" spans="1:7" x14ac:dyDescent="0.25">
      <c r="A25" s="42">
        <f t="shared" ref="A25:A31" si="1">+A24+1</f>
        <v>23</v>
      </c>
      <c r="B25" s="112" t="s">
        <v>2604</v>
      </c>
      <c r="C25" s="112"/>
      <c r="D25" s="112"/>
      <c r="E25" s="113"/>
      <c r="F25" s="112"/>
      <c r="G25" s="112">
        <v>5</v>
      </c>
    </row>
    <row r="26" spans="1:7" x14ac:dyDescent="0.25">
      <c r="A26" s="42">
        <f t="shared" si="1"/>
        <v>24</v>
      </c>
      <c r="B26" s="114" t="s">
        <v>2588</v>
      </c>
      <c r="C26" s="112"/>
      <c r="D26" s="112"/>
      <c r="E26" s="113"/>
      <c r="F26" s="112"/>
      <c r="G26" s="112">
        <v>2</v>
      </c>
    </row>
    <row r="27" spans="1:7" x14ac:dyDescent="0.25">
      <c r="A27" s="42">
        <f t="shared" si="1"/>
        <v>25</v>
      </c>
      <c r="B27" s="112" t="s">
        <v>3697</v>
      </c>
      <c r="C27" s="112"/>
      <c r="D27" s="112"/>
      <c r="E27" s="113"/>
      <c r="F27" s="112"/>
      <c r="G27" s="112">
        <v>3</v>
      </c>
    </row>
    <row r="28" spans="1:7" x14ac:dyDescent="0.25">
      <c r="A28" s="42">
        <f t="shared" si="1"/>
        <v>26</v>
      </c>
      <c r="B28" s="114" t="s">
        <v>3728</v>
      </c>
      <c r="C28" s="112" t="s">
        <v>3736</v>
      </c>
      <c r="D28" s="112" t="s">
        <v>3737</v>
      </c>
      <c r="E28" s="113"/>
      <c r="F28" s="112"/>
      <c r="G28" s="112">
        <v>5</v>
      </c>
    </row>
    <row r="29" spans="1:7" x14ac:dyDescent="0.25">
      <c r="A29" s="42">
        <f t="shared" si="1"/>
        <v>27</v>
      </c>
      <c r="B29" s="114" t="s">
        <v>2590</v>
      </c>
      <c r="C29" s="112"/>
      <c r="D29" s="112"/>
      <c r="E29" s="113"/>
      <c r="F29" s="112"/>
      <c r="G29" s="112">
        <v>2</v>
      </c>
    </row>
    <row r="30" spans="1:7" x14ac:dyDescent="0.25">
      <c r="A30" s="42">
        <f t="shared" si="1"/>
        <v>28</v>
      </c>
      <c r="B30" s="114" t="s">
        <v>3734</v>
      </c>
      <c r="C30" s="112" t="s">
        <v>3747</v>
      </c>
      <c r="D30" s="112" t="s">
        <v>1641</v>
      </c>
      <c r="E30" s="113"/>
      <c r="F30" s="112"/>
      <c r="G30" s="112">
        <v>5</v>
      </c>
    </row>
    <row r="31" spans="1:7" x14ac:dyDescent="0.25">
      <c r="A31" s="42">
        <f t="shared" si="1"/>
        <v>29</v>
      </c>
      <c r="B31" s="114" t="s">
        <v>3733</v>
      </c>
      <c r="C31" s="112" t="s">
        <v>3746</v>
      </c>
      <c r="D31" s="112" t="s">
        <v>1641</v>
      </c>
      <c r="E31" s="113"/>
      <c r="F31" s="112"/>
      <c r="G31" s="112">
        <v>5</v>
      </c>
    </row>
    <row r="32" spans="1:7" x14ac:dyDescent="0.25">
      <c r="A32" s="43">
        <f>+A31+1</f>
        <v>30</v>
      </c>
      <c r="B32" s="114" t="s">
        <v>3727</v>
      </c>
      <c r="C32" s="112" t="s">
        <v>3740</v>
      </c>
      <c r="D32" s="112" t="s">
        <v>3741</v>
      </c>
      <c r="E32" s="113"/>
      <c r="F32" s="112"/>
      <c r="G32" s="112">
        <v>5</v>
      </c>
    </row>
    <row r="33" spans="1:12" x14ac:dyDescent="0.25">
      <c r="A33" s="42">
        <f t="shared" ref="A33:A36" si="2">+A32+1</f>
        <v>31</v>
      </c>
      <c r="B33" s="114" t="s">
        <v>3725</v>
      </c>
      <c r="C33" s="112" t="s">
        <v>3736</v>
      </c>
      <c r="D33" s="112" t="s">
        <v>3737</v>
      </c>
      <c r="E33" s="113"/>
      <c r="F33" s="112"/>
      <c r="G33" s="112">
        <v>5</v>
      </c>
    </row>
    <row r="34" spans="1:12" x14ac:dyDescent="0.25">
      <c r="A34" s="42">
        <f t="shared" si="2"/>
        <v>32</v>
      </c>
      <c r="B34" s="119" t="s">
        <v>3724</v>
      </c>
      <c r="C34" s="114"/>
      <c r="D34" s="114"/>
      <c r="E34" s="113"/>
      <c r="F34" s="114"/>
      <c r="G34" s="118">
        <v>1</v>
      </c>
    </row>
    <row r="35" spans="1:12" x14ac:dyDescent="0.25">
      <c r="A35" s="42">
        <f t="shared" si="2"/>
        <v>33</v>
      </c>
      <c r="B35" s="117" t="s">
        <v>255</v>
      </c>
      <c r="C35" s="114"/>
      <c r="D35" s="114"/>
      <c r="E35" s="113"/>
      <c r="F35" s="114"/>
      <c r="G35" s="118">
        <v>1</v>
      </c>
    </row>
    <row r="36" spans="1:12" x14ac:dyDescent="0.25">
      <c r="A36" s="42">
        <f t="shared" si="2"/>
        <v>34</v>
      </c>
      <c r="B36" s="112" t="s">
        <v>2599</v>
      </c>
      <c r="C36" s="112"/>
      <c r="D36" s="112"/>
      <c r="E36" s="113"/>
      <c r="F36" s="112"/>
      <c r="G36" s="112">
        <v>5</v>
      </c>
    </row>
    <row r="37" spans="1:12" x14ac:dyDescent="0.25">
      <c r="A37" s="42">
        <f>+A36+1</f>
        <v>35</v>
      </c>
      <c r="B37" s="112" t="s">
        <v>2597</v>
      </c>
      <c r="C37" s="112"/>
      <c r="D37" s="112"/>
      <c r="E37" s="113"/>
      <c r="F37" s="112"/>
      <c r="G37" s="112">
        <v>5</v>
      </c>
      <c r="L37" s="6"/>
    </row>
    <row r="38" spans="1:12" x14ac:dyDescent="0.25">
      <c r="A38" s="42">
        <f t="shared" ref="A38:A39" si="3">+A37+1</f>
        <v>36</v>
      </c>
      <c r="B38" s="112" t="s">
        <v>2601</v>
      </c>
      <c r="C38" s="112"/>
      <c r="D38" s="112"/>
      <c r="E38" s="113"/>
      <c r="F38" s="112"/>
      <c r="G38" s="112">
        <v>5</v>
      </c>
      <c r="L38" s="6"/>
    </row>
    <row r="39" spans="1:12" x14ac:dyDescent="0.25">
      <c r="A39" s="42">
        <f t="shared" si="3"/>
        <v>37</v>
      </c>
      <c r="B39" s="114" t="s">
        <v>2587</v>
      </c>
      <c r="C39" s="112"/>
      <c r="D39" s="112"/>
      <c r="E39" s="113"/>
      <c r="F39" s="112"/>
      <c r="G39" s="112">
        <v>2</v>
      </c>
    </row>
    <row r="40" spans="1:12" x14ac:dyDescent="0.25">
      <c r="A40" s="43">
        <f t="shared" ref="A40:A43" si="4">+A39+1</f>
        <v>38</v>
      </c>
      <c r="B40" s="112" t="s">
        <v>3718</v>
      </c>
      <c r="C40" s="112"/>
      <c r="D40" s="112"/>
      <c r="E40" s="113"/>
      <c r="F40" s="112"/>
      <c r="G40" s="112">
        <v>1</v>
      </c>
    </row>
    <row r="41" spans="1:12" x14ac:dyDescent="0.25">
      <c r="A41" s="43">
        <f t="shared" si="4"/>
        <v>39</v>
      </c>
      <c r="B41" s="114" t="s">
        <v>3732</v>
      </c>
      <c r="C41" s="112" t="s">
        <v>3745</v>
      </c>
      <c r="D41" s="112" t="s">
        <v>1641</v>
      </c>
      <c r="E41" s="113"/>
      <c r="F41" s="112"/>
      <c r="G41" s="112">
        <v>5</v>
      </c>
    </row>
    <row r="42" spans="1:12" x14ac:dyDescent="0.25">
      <c r="A42" s="43">
        <f t="shared" si="4"/>
        <v>40</v>
      </c>
      <c r="B42" s="117" t="s">
        <v>256</v>
      </c>
      <c r="C42" s="114"/>
      <c r="D42" s="114"/>
      <c r="E42" s="113"/>
      <c r="F42" s="114"/>
      <c r="G42" s="118">
        <v>1</v>
      </c>
    </row>
    <row r="43" spans="1:12" x14ac:dyDescent="0.25">
      <c r="A43" s="43">
        <f t="shared" si="4"/>
        <v>41</v>
      </c>
      <c r="B43" s="114" t="s">
        <v>3735</v>
      </c>
      <c r="C43" s="112" t="s">
        <v>3748</v>
      </c>
      <c r="D43" s="112" t="s">
        <v>1641</v>
      </c>
      <c r="E43" s="113"/>
      <c r="F43" s="112"/>
      <c r="G43" s="112">
        <v>5</v>
      </c>
    </row>
    <row r="44" spans="1:12" x14ac:dyDescent="0.25">
      <c r="A44" s="42">
        <f t="shared" ref="A44" si="5">+A43+1</f>
        <v>42</v>
      </c>
      <c r="B44" s="117" t="s">
        <v>257</v>
      </c>
      <c r="C44" s="114"/>
      <c r="D44" s="114"/>
      <c r="E44" s="113"/>
      <c r="F44" s="114"/>
      <c r="G44" s="118">
        <v>1</v>
      </c>
    </row>
    <row r="45" spans="1:12" x14ac:dyDescent="0.25">
      <c r="A45" s="42">
        <f>+A44+1</f>
        <v>43</v>
      </c>
      <c r="B45" s="114" t="s">
        <v>2593</v>
      </c>
      <c r="C45" s="112"/>
      <c r="D45" s="112"/>
      <c r="E45" s="113"/>
      <c r="F45" s="112"/>
      <c r="G45" s="112">
        <v>4</v>
      </c>
    </row>
    <row r="46" spans="1:12" x14ac:dyDescent="0.25">
      <c r="A46" s="42">
        <f>+A45+1</f>
        <v>44</v>
      </c>
      <c r="B46" s="114" t="s">
        <v>2596</v>
      </c>
      <c r="C46" s="112"/>
      <c r="D46" s="112"/>
      <c r="E46" s="113"/>
      <c r="F46" s="112"/>
      <c r="G46" s="112">
        <v>2</v>
      </c>
    </row>
    <row r="47" spans="1:12" ht="21" x14ac:dyDescent="0.35">
      <c r="A47" s="372">
        <f>+A46</f>
        <v>44</v>
      </c>
      <c r="B47"/>
      <c r="C47"/>
      <c r="D47"/>
      <c r="E47"/>
      <c r="F47"/>
      <c r="G47" s="116">
        <f>SUM(G3:G46)</f>
        <v>142</v>
      </c>
    </row>
    <row r="48" spans="1:12" x14ac:dyDescent="0.25">
      <c r="A48" s="41"/>
      <c r="B48" s="41"/>
      <c r="C48" s="41"/>
      <c r="D48" s="41"/>
      <c r="E48" s="41"/>
      <c r="F48" s="41"/>
      <c r="G48"/>
    </row>
    <row r="49" spans="1:7" ht="18.75" x14ac:dyDescent="0.3">
      <c r="A49" s="41"/>
      <c r="B49" s="41"/>
      <c r="C49" s="41"/>
      <c r="D49" s="41"/>
      <c r="E49" s="144" t="s">
        <v>250</v>
      </c>
      <c r="F49" s="144" t="s">
        <v>99</v>
      </c>
      <c r="G49" s="144" t="s">
        <v>172</v>
      </c>
    </row>
    <row r="50" spans="1:7" ht="18.75" x14ac:dyDescent="0.3">
      <c r="A50" s="41"/>
      <c r="B50" s="41"/>
      <c r="C50" s="41"/>
      <c r="D50" s="41"/>
      <c r="E50" s="41"/>
      <c r="F50" s="145">
        <f>+A47</f>
        <v>44</v>
      </c>
      <c r="G50" s="145">
        <f>+G47</f>
        <v>142</v>
      </c>
    </row>
    <row r="51" spans="1:7" x14ac:dyDescent="0.25">
      <c r="A51" s="41"/>
      <c r="B51" s="41"/>
      <c r="C51" s="41"/>
      <c r="D51" s="41"/>
      <c r="E51" s="41"/>
      <c r="F51" s="41"/>
      <c r="G51" s="41"/>
    </row>
    <row r="52" spans="1:7" x14ac:dyDescent="0.25">
      <c r="A52" s="44"/>
      <c r="B52" s="41"/>
      <c r="C52" s="41"/>
      <c r="D52" s="41"/>
      <c r="E52" s="41"/>
      <c r="F52" s="41"/>
      <c r="G52" s="41"/>
    </row>
    <row r="53" spans="1:7" x14ac:dyDescent="0.25">
      <c r="A53" s="41"/>
      <c r="B53" s="41"/>
      <c r="C53" s="41"/>
      <c r="D53" s="41"/>
      <c r="E53" s="41"/>
      <c r="F53" s="41"/>
      <c r="G53" s="41"/>
    </row>
    <row r="54" spans="1:7" x14ac:dyDescent="0.25">
      <c r="A54" s="44"/>
      <c r="B54" s="41"/>
      <c r="C54" s="41"/>
      <c r="D54" s="41"/>
      <c r="E54" s="41"/>
      <c r="F54" s="41"/>
      <c r="G54" s="41"/>
    </row>
    <row r="55" spans="1:7" x14ac:dyDescent="0.25">
      <c r="A55" s="41"/>
      <c r="B55" s="41"/>
      <c r="C55" s="41"/>
      <c r="D55" s="41"/>
      <c r="E55" s="41"/>
      <c r="F55" s="41"/>
      <c r="G55" s="41"/>
    </row>
    <row r="56" spans="1:7" x14ac:dyDescent="0.25">
      <c r="A56" s="41"/>
      <c r="B56" s="41"/>
      <c r="C56" s="41"/>
      <c r="D56" s="41"/>
      <c r="E56" s="41"/>
      <c r="F56" s="41"/>
      <c r="G56" s="41"/>
    </row>
    <row r="57" spans="1:7" x14ac:dyDescent="0.25">
      <c r="A57" s="41"/>
      <c r="B57" s="41"/>
      <c r="C57" s="41"/>
      <c r="D57" s="41"/>
      <c r="E57" s="41"/>
      <c r="F57" s="41"/>
      <c r="G57" s="41"/>
    </row>
    <row r="58" spans="1:7" x14ac:dyDescent="0.25">
      <c r="A58" s="41"/>
      <c r="B58" s="41"/>
      <c r="C58" s="41"/>
      <c r="D58" s="41"/>
      <c r="E58" s="41"/>
      <c r="F58" s="41"/>
      <c r="G58" s="41"/>
    </row>
    <row r="59" spans="1:7" x14ac:dyDescent="0.25">
      <c r="A59" s="41"/>
      <c r="B59" s="41"/>
      <c r="C59" s="41"/>
      <c r="D59" s="41"/>
      <c r="E59" s="41"/>
      <c r="F59" s="41"/>
      <c r="G59" s="41"/>
    </row>
    <row r="60" spans="1:7" x14ac:dyDescent="0.25">
      <c r="A60" s="41"/>
      <c r="B60" s="41"/>
      <c r="C60" s="41"/>
      <c r="D60" s="41"/>
      <c r="E60" s="41"/>
      <c r="F60" s="41"/>
      <c r="G60" s="41"/>
    </row>
    <row r="61" spans="1:7" x14ac:dyDescent="0.25">
      <c r="A61" s="41"/>
      <c r="B61" s="41"/>
      <c r="C61" s="41"/>
      <c r="D61" s="41"/>
      <c r="E61" s="41"/>
      <c r="F61" s="41"/>
      <c r="G61" s="41"/>
    </row>
    <row r="62" spans="1:7" x14ac:dyDescent="0.25">
      <c r="A62" s="41"/>
      <c r="B62" s="41"/>
      <c r="C62" s="41"/>
      <c r="D62" s="41"/>
      <c r="E62" s="41"/>
      <c r="F62" s="41"/>
      <c r="G62" s="41"/>
    </row>
    <row r="63" spans="1:7" x14ac:dyDescent="0.25">
      <c r="A63" s="41"/>
      <c r="B63" s="41"/>
      <c r="C63" s="41"/>
      <c r="D63" s="41"/>
      <c r="E63" s="41"/>
      <c r="F63" s="41"/>
      <c r="G63" s="41"/>
    </row>
    <row r="64" spans="1:7" x14ac:dyDescent="0.25">
      <c r="A64" s="41"/>
      <c r="B64" s="41"/>
      <c r="C64" s="41"/>
      <c r="D64" s="41"/>
      <c r="E64" s="41"/>
      <c r="F64" s="41"/>
      <c r="G64" s="41"/>
    </row>
    <row r="65" spans="1:7" x14ac:dyDescent="0.25">
      <c r="A65" s="41"/>
      <c r="B65" s="41"/>
      <c r="C65" s="41"/>
      <c r="D65" s="41"/>
      <c r="E65" s="41"/>
      <c r="F65" s="41"/>
      <c r="G65" s="41"/>
    </row>
    <row r="66" spans="1:7" x14ac:dyDescent="0.25">
      <c r="A66" s="41"/>
      <c r="B66" s="41"/>
      <c r="C66" s="41"/>
      <c r="D66" s="41"/>
      <c r="E66" s="41"/>
      <c r="F66" s="41"/>
      <c r="G66" s="41"/>
    </row>
    <row r="67" spans="1:7" x14ac:dyDescent="0.25">
      <c r="A67" s="41"/>
      <c r="B67" s="41"/>
      <c r="C67" s="41"/>
      <c r="D67" s="41"/>
      <c r="E67" s="41"/>
      <c r="F67" s="41"/>
      <c r="G67" s="41"/>
    </row>
    <row r="68" spans="1:7" x14ac:dyDescent="0.25">
      <c r="A68" s="41"/>
      <c r="B68" s="41"/>
      <c r="C68" s="41"/>
      <c r="D68" s="41"/>
      <c r="E68" s="41"/>
      <c r="F68" s="41"/>
      <c r="G68" s="41"/>
    </row>
  </sheetData>
  <sortState ref="B3:G46">
    <sortCondition ref="B3"/>
  </sortState>
  <mergeCells count="1">
    <mergeCell ref="C1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6"/>
  <sheetViews>
    <sheetView zoomScaleNormal="100" workbookViewId="0">
      <selection activeCell="F76" sqref="F76"/>
    </sheetView>
  </sheetViews>
  <sheetFormatPr baseColWidth="10" defaultRowHeight="15" x14ac:dyDescent="0.25"/>
  <cols>
    <col min="1" max="1" width="8.7109375" style="10" customWidth="1"/>
    <col min="2" max="2" width="73" style="10" customWidth="1"/>
    <col min="3" max="3" width="36.42578125" style="10" customWidth="1"/>
    <col min="4" max="4" width="29.28515625" style="10" customWidth="1"/>
    <col min="5" max="5" width="23.7109375" style="10" customWidth="1"/>
    <col min="6" max="7" width="15.7109375" style="10" customWidth="1"/>
    <col min="8" max="8" width="16.85546875" style="10" customWidth="1"/>
    <col min="9" max="16384" width="11.42578125" style="9"/>
  </cols>
  <sheetData>
    <row r="1" spans="1:8" ht="48.75" customHeight="1" x14ac:dyDescent="0.25">
      <c r="A1" s="84" t="s">
        <v>173</v>
      </c>
      <c r="B1" s="150" t="s">
        <v>291</v>
      </c>
      <c r="C1" s="28" t="s">
        <v>0</v>
      </c>
      <c r="D1" s="29" t="s">
        <v>1</v>
      </c>
      <c r="E1" s="28" t="s">
        <v>34</v>
      </c>
      <c r="F1" s="21" t="s">
        <v>6</v>
      </c>
      <c r="G1" s="30" t="s">
        <v>33</v>
      </c>
      <c r="H1" s="40"/>
    </row>
    <row r="2" spans="1:8" x14ac:dyDescent="0.25">
      <c r="A2" s="42">
        <v>1</v>
      </c>
      <c r="B2" s="147" t="s">
        <v>292</v>
      </c>
      <c r="C2" s="154" t="s">
        <v>293</v>
      </c>
      <c r="D2" s="151" t="s">
        <v>294</v>
      </c>
      <c r="E2" s="151">
        <v>2013</v>
      </c>
      <c r="F2" s="151" t="s">
        <v>62</v>
      </c>
      <c r="G2" s="148">
        <v>5</v>
      </c>
      <c r="H2" s="41"/>
    </row>
    <row r="3" spans="1:8" ht="30" x14ac:dyDescent="0.25">
      <c r="A3" s="42">
        <f>+A2+1</f>
        <v>2</v>
      </c>
      <c r="B3" s="521" t="s">
        <v>307</v>
      </c>
      <c r="C3" s="521" t="s">
        <v>308</v>
      </c>
      <c r="D3" s="25" t="s">
        <v>309</v>
      </c>
      <c r="E3" s="25"/>
      <c r="F3" s="26" t="s">
        <v>300</v>
      </c>
      <c r="G3" s="534">
        <v>3</v>
      </c>
      <c r="H3" s="41"/>
    </row>
    <row r="4" spans="1:8" x14ac:dyDescent="0.25">
      <c r="A4" s="42">
        <f t="shared" ref="A4:A13" si="0">+A3+1</f>
        <v>3</v>
      </c>
      <c r="B4" s="25" t="s">
        <v>315</v>
      </c>
      <c r="C4" s="25" t="s">
        <v>316</v>
      </c>
      <c r="D4" s="25">
        <v>4</v>
      </c>
      <c r="E4" s="35">
        <v>2012</v>
      </c>
      <c r="F4" s="26" t="s">
        <v>300</v>
      </c>
      <c r="G4" s="149">
        <v>3</v>
      </c>
      <c r="H4" s="41"/>
    </row>
    <row r="5" spans="1:8" x14ac:dyDescent="0.25">
      <c r="A5" s="42">
        <f t="shared" si="0"/>
        <v>4</v>
      </c>
      <c r="B5" s="25" t="s">
        <v>320</v>
      </c>
      <c r="C5" s="25" t="s">
        <v>321</v>
      </c>
      <c r="D5" s="25" t="s">
        <v>299</v>
      </c>
      <c r="E5" s="25">
        <v>2015</v>
      </c>
      <c r="F5" s="26" t="s">
        <v>300</v>
      </c>
      <c r="G5" s="23">
        <v>2</v>
      </c>
      <c r="H5" s="41"/>
    </row>
    <row r="6" spans="1:8" ht="22.5" customHeight="1" x14ac:dyDescent="0.25">
      <c r="A6" s="42">
        <f t="shared" si="0"/>
        <v>5</v>
      </c>
      <c r="B6" s="521" t="s">
        <v>301</v>
      </c>
      <c r="C6" s="26" t="s">
        <v>302</v>
      </c>
      <c r="D6" s="25" t="s">
        <v>303</v>
      </c>
      <c r="E6" s="26">
        <v>2012</v>
      </c>
      <c r="F6" s="26" t="s">
        <v>300</v>
      </c>
      <c r="G6" s="149">
        <v>3</v>
      </c>
      <c r="H6" s="41"/>
    </row>
    <row r="7" spans="1:8" x14ac:dyDescent="0.25">
      <c r="A7" s="42">
        <f t="shared" si="0"/>
        <v>6</v>
      </c>
      <c r="B7" s="521" t="s">
        <v>304</v>
      </c>
      <c r="C7" s="26" t="s">
        <v>305</v>
      </c>
      <c r="D7" s="25" t="s">
        <v>306</v>
      </c>
      <c r="E7" s="26">
        <v>2010</v>
      </c>
      <c r="F7" s="26" t="s">
        <v>300</v>
      </c>
      <c r="G7" s="149">
        <v>4</v>
      </c>
      <c r="H7" s="41"/>
    </row>
    <row r="8" spans="1:8" x14ac:dyDescent="0.25">
      <c r="A8" s="42">
        <f t="shared" si="0"/>
        <v>7</v>
      </c>
      <c r="B8" s="25" t="s">
        <v>313</v>
      </c>
      <c r="C8" s="25" t="s">
        <v>314</v>
      </c>
      <c r="D8" s="25" t="s">
        <v>303</v>
      </c>
      <c r="E8" s="35">
        <v>2016</v>
      </c>
      <c r="F8" s="26" t="s">
        <v>300</v>
      </c>
      <c r="G8" s="149">
        <v>3</v>
      </c>
      <c r="H8" s="41"/>
    </row>
    <row r="9" spans="1:8" x14ac:dyDescent="0.25">
      <c r="A9" s="42">
        <f t="shared" si="0"/>
        <v>8</v>
      </c>
      <c r="B9" s="25" t="s">
        <v>310</v>
      </c>
      <c r="C9" s="25" t="s">
        <v>311</v>
      </c>
      <c r="D9" s="25" t="s">
        <v>312</v>
      </c>
      <c r="E9" s="35">
        <v>2015</v>
      </c>
      <c r="F9" s="26" t="s">
        <v>300</v>
      </c>
      <c r="G9" s="149">
        <v>3</v>
      </c>
      <c r="H9" s="41"/>
    </row>
    <row r="10" spans="1:8" x14ac:dyDescent="0.25">
      <c r="A10" s="42">
        <f t="shared" si="0"/>
        <v>9</v>
      </c>
      <c r="B10" s="25" t="s">
        <v>317</v>
      </c>
      <c r="C10" s="25" t="s">
        <v>318</v>
      </c>
      <c r="D10" s="25" t="s">
        <v>319</v>
      </c>
      <c r="E10" s="25">
        <v>2009</v>
      </c>
      <c r="F10" s="26" t="s">
        <v>300</v>
      </c>
      <c r="G10" s="23">
        <v>3</v>
      </c>
      <c r="H10" s="41"/>
    </row>
    <row r="11" spans="1:8" x14ac:dyDescent="0.25">
      <c r="A11" s="42">
        <f t="shared" si="0"/>
        <v>10</v>
      </c>
      <c r="B11" s="25" t="s">
        <v>322</v>
      </c>
      <c r="C11" s="25" t="s">
        <v>323</v>
      </c>
      <c r="D11" s="25" t="s">
        <v>324</v>
      </c>
      <c r="E11" s="25">
        <v>2014</v>
      </c>
      <c r="F11" s="26" t="s">
        <v>300</v>
      </c>
      <c r="G11" s="23">
        <v>3</v>
      </c>
      <c r="H11" s="41"/>
    </row>
    <row r="12" spans="1:8" x14ac:dyDescent="0.25">
      <c r="A12" s="42">
        <f t="shared" si="0"/>
        <v>11</v>
      </c>
      <c r="B12" s="521" t="s">
        <v>297</v>
      </c>
      <c r="C12" s="26" t="s">
        <v>298</v>
      </c>
      <c r="D12" s="25" t="s">
        <v>299</v>
      </c>
      <c r="E12" s="26">
        <v>2014</v>
      </c>
      <c r="F12" s="26" t="s">
        <v>300</v>
      </c>
      <c r="G12" s="149">
        <v>3</v>
      </c>
      <c r="H12" s="41"/>
    </row>
    <row r="13" spans="1:8" x14ac:dyDescent="0.25">
      <c r="A13" s="42">
        <f t="shared" si="0"/>
        <v>12</v>
      </c>
      <c r="B13" s="25" t="s">
        <v>295</v>
      </c>
      <c r="C13" s="25" t="s">
        <v>296</v>
      </c>
      <c r="D13" s="25"/>
      <c r="E13" s="25"/>
      <c r="F13" s="25"/>
      <c r="G13" s="535">
        <v>3</v>
      </c>
      <c r="H13" s="159" t="s">
        <v>325</v>
      </c>
    </row>
    <row r="14" spans="1:8" ht="21" x14ac:dyDescent="0.35">
      <c r="A14" s="42"/>
      <c r="G14" s="80">
        <f>SUM(G2:G13)</f>
        <v>38</v>
      </c>
      <c r="H14" s="41"/>
    </row>
    <row r="15" spans="1:8" x14ac:dyDescent="0.25">
      <c r="A15" s="43">
        <f>+A13+1</f>
        <v>13</v>
      </c>
      <c r="B15" s="24" t="s">
        <v>326</v>
      </c>
      <c r="C15" s="24" t="s">
        <v>327</v>
      </c>
      <c r="D15" s="24" t="s">
        <v>80</v>
      </c>
      <c r="E15" s="24">
        <v>1992</v>
      </c>
      <c r="F15" s="164" t="s">
        <v>62</v>
      </c>
      <c r="G15" s="152">
        <v>3</v>
      </c>
      <c r="H15" s="41"/>
    </row>
    <row r="16" spans="1:8" x14ac:dyDescent="0.25">
      <c r="A16" s="42">
        <f>+A15+1</f>
        <v>14</v>
      </c>
      <c r="B16" s="24" t="s">
        <v>330</v>
      </c>
      <c r="C16" s="24" t="s">
        <v>331</v>
      </c>
      <c r="D16" s="24" t="s">
        <v>332</v>
      </c>
      <c r="E16" s="166">
        <v>2014</v>
      </c>
      <c r="F16" s="164" t="s">
        <v>62</v>
      </c>
      <c r="G16" s="153">
        <v>4</v>
      </c>
      <c r="H16" s="41"/>
    </row>
    <row r="17" spans="1:8" x14ac:dyDescent="0.25">
      <c r="A17" s="42">
        <f>+A16+1</f>
        <v>15</v>
      </c>
      <c r="B17" s="165" t="s">
        <v>328</v>
      </c>
      <c r="C17" s="165" t="s">
        <v>329</v>
      </c>
      <c r="D17" s="24" t="s">
        <v>80</v>
      </c>
      <c r="E17" s="164">
        <v>2015</v>
      </c>
      <c r="F17" s="164" t="s">
        <v>300</v>
      </c>
      <c r="G17" s="153">
        <v>4</v>
      </c>
      <c r="H17" s="160" t="s">
        <v>162</v>
      </c>
    </row>
    <row r="18" spans="1:8" ht="18.75" x14ac:dyDescent="0.3">
      <c r="A18" s="42"/>
      <c r="B18" s="41"/>
      <c r="C18" s="41"/>
      <c r="D18" s="41"/>
      <c r="E18" s="41"/>
      <c r="F18" s="41"/>
      <c r="G18" s="161">
        <f>SUM(G15:G17)</f>
        <v>11</v>
      </c>
      <c r="H18" s="41"/>
    </row>
    <row r="19" spans="1:8" x14ac:dyDescent="0.25">
      <c r="A19" s="43">
        <f>+A17+1</f>
        <v>16</v>
      </c>
      <c r="B19" s="154" t="s">
        <v>2518</v>
      </c>
      <c r="C19" s="154" t="s">
        <v>333</v>
      </c>
      <c r="D19" s="151" t="s">
        <v>334</v>
      </c>
      <c r="E19" s="151">
        <v>1996</v>
      </c>
      <c r="F19" s="155" t="s">
        <v>62</v>
      </c>
      <c r="G19" s="63">
        <v>5</v>
      </c>
      <c r="H19" s="41"/>
    </row>
    <row r="20" spans="1:8" x14ac:dyDescent="0.25">
      <c r="A20" s="42">
        <f>+A19+1</f>
        <v>17</v>
      </c>
      <c r="B20" s="25" t="s">
        <v>335</v>
      </c>
      <c r="C20" s="25" t="s">
        <v>336</v>
      </c>
      <c r="D20" s="25" t="s">
        <v>337</v>
      </c>
      <c r="E20" s="25"/>
      <c r="F20" s="26" t="s">
        <v>62</v>
      </c>
      <c r="G20" s="73">
        <v>3</v>
      </c>
      <c r="H20" s="41"/>
    </row>
    <row r="21" spans="1:8" x14ac:dyDescent="0.25">
      <c r="A21" s="42">
        <f>+A20+1</f>
        <v>18</v>
      </c>
      <c r="B21" s="25" t="s">
        <v>341</v>
      </c>
      <c r="C21" s="25" t="s">
        <v>342</v>
      </c>
      <c r="D21" s="25" t="s">
        <v>343</v>
      </c>
      <c r="E21" s="25">
        <v>2015</v>
      </c>
      <c r="F21" s="26" t="s">
        <v>62</v>
      </c>
      <c r="G21" s="23">
        <v>5</v>
      </c>
      <c r="H21" s="41"/>
    </row>
    <row r="22" spans="1:8" x14ac:dyDescent="0.25">
      <c r="A22" s="42">
        <f t="shared" ref="A22:A23" si="1">+A21+1</f>
        <v>19</v>
      </c>
      <c r="B22" s="156" t="s">
        <v>338</v>
      </c>
      <c r="C22" s="156" t="s">
        <v>339</v>
      </c>
      <c r="D22" s="25" t="s">
        <v>340</v>
      </c>
      <c r="E22" s="26">
        <v>2014</v>
      </c>
      <c r="F22" s="26" t="s">
        <v>300</v>
      </c>
      <c r="G22" s="157">
        <v>3</v>
      </c>
      <c r="H22" s="41"/>
    </row>
    <row r="23" spans="1:8" x14ac:dyDescent="0.25">
      <c r="A23" s="42">
        <f t="shared" si="1"/>
        <v>20</v>
      </c>
      <c r="B23" s="25" t="s">
        <v>344</v>
      </c>
      <c r="C23" s="25" t="s">
        <v>345</v>
      </c>
      <c r="D23" s="25" t="s">
        <v>346</v>
      </c>
      <c r="E23" s="25">
        <v>2015</v>
      </c>
      <c r="F23" s="26" t="s">
        <v>300</v>
      </c>
      <c r="G23" s="158">
        <v>3</v>
      </c>
      <c r="H23" s="159" t="s">
        <v>98</v>
      </c>
    </row>
    <row r="24" spans="1:8" ht="18.75" x14ac:dyDescent="0.3">
      <c r="A24" s="371">
        <f>+A23</f>
        <v>20</v>
      </c>
      <c r="B24" s="41"/>
      <c r="C24" s="41"/>
      <c r="D24" s="41"/>
      <c r="E24" s="41"/>
      <c r="F24" s="41"/>
      <c r="G24" s="161">
        <f>SUM(G19:G23)</f>
        <v>19</v>
      </c>
      <c r="H24" s="41"/>
    </row>
    <row r="25" spans="1:8" x14ac:dyDescent="0.25">
      <c r="A25" s="42"/>
      <c r="B25" s="41"/>
      <c r="C25" s="41"/>
      <c r="D25" s="41"/>
      <c r="E25" s="41"/>
      <c r="F25" s="41"/>
      <c r="G25" s="41"/>
      <c r="H25" s="41"/>
    </row>
    <row r="26" spans="1:8" ht="18.75" x14ac:dyDescent="0.3">
      <c r="A26" s="42"/>
      <c r="B26" s="41"/>
      <c r="C26" s="41"/>
      <c r="D26" s="41"/>
      <c r="E26" s="81" t="s">
        <v>173</v>
      </c>
      <c r="F26" s="81" t="s">
        <v>99</v>
      </c>
      <c r="G26" s="81" t="s">
        <v>172</v>
      </c>
      <c r="H26" s="41"/>
    </row>
    <row r="27" spans="1:8" ht="18.75" x14ac:dyDescent="0.3">
      <c r="A27" s="42"/>
      <c r="C27" s="41"/>
      <c r="D27" s="41"/>
      <c r="E27" s="7"/>
      <c r="F27" s="82">
        <f>+A24</f>
        <v>20</v>
      </c>
      <c r="G27" s="83">
        <f>+G14+G18+G24</f>
        <v>68</v>
      </c>
      <c r="H27" s="41"/>
    </row>
    <row r="28" spans="1:8" x14ac:dyDescent="0.25">
      <c r="A28" s="42"/>
      <c r="B28" s="41"/>
      <c r="C28" s="41"/>
      <c r="D28" s="41"/>
      <c r="E28" s="41"/>
      <c r="F28" s="41"/>
      <c r="G28" s="41"/>
      <c r="H28" s="41"/>
    </row>
    <row r="29" spans="1:8" ht="46.5" customHeight="1" x14ac:dyDescent="0.25">
      <c r="A29" s="580" t="s">
        <v>250</v>
      </c>
      <c r="B29" s="279" t="s">
        <v>291</v>
      </c>
      <c r="C29" s="279" t="s">
        <v>0</v>
      </c>
      <c r="D29" s="280" t="s">
        <v>1</v>
      </c>
      <c r="E29" s="279" t="s">
        <v>34</v>
      </c>
      <c r="F29" s="281" t="s">
        <v>6</v>
      </c>
      <c r="G29" s="282" t="s">
        <v>33</v>
      </c>
      <c r="H29" s="41"/>
    </row>
    <row r="30" spans="1:8" x14ac:dyDescent="0.25">
      <c r="A30" s="581">
        <v>1</v>
      </c>
      <c r="B30" s="114" t="s">
        <v>2116</v>
      </c>
      <c r="C30" s="100" t="s">
        <v>2117</v>
      </c>
      <c r="D30" s="114" t="s">
        <v>2065</v>
      </c>
      <c r="E30" s="114">
        <v>2011</v>
      </c>
      <c r="F30" s="163"/>
      <c r="G30" s="125">
        <v>1</v>
      </c>
      <c r="H30" s="41"/>
    </row>
    <row r="31" spans="1:8" x14ac:dyDescent="0.25">
      <c r="A31" s="542">
        <f>+A30+1</f>
        <v>2</v>
      </c>
      <c r="B31" s="114" t="s">
        <v>2118</v>
      </c>
      <c r="C31" s="100" t="s">
        <v>2119</v>
      </c>
      <c r="D31" s="147" t="s">
        <v>2065</v>
      </c>
      <c r="E31" s="147">
        <v>2010</v>
      </c>
      <c r="F31" s="163"/>
      <c r="G31" s="151">
        <v>1</v>
      </c>
      <c r="H31" s="41"/>
    </row>
    <row r="32" spans="1:8" x14ac:dyDescent="0.25">
      <c r="A32" s="542">
        <f t="shared" ref="A32:A72" si="2">+A31+1</f>
        <v>3</v>
      </c>
      <c r="B32" s="393" t="s">
        <v>2103</v>
      </c>
      <c r="C32" s="114" t="s">
        <v>2075</v>
      </c>
      <c r="D32" s="114"/>
      <c r="E32" s="114"/>
      <c r="F32" s="163"/>
      <c r="G32" s="125">
        <v>3</v>
      </c>
      <c r="H32" s="41"/>
    </row>
    <row r="33" spans="1:8" x14ac:dyDescent="0.25">
      <c r="A33" s="542">
        <f t="shared" si="2"/>
        <v>4</v>
      </c>
      <c r="B33" s="195" t="s">
        <v>2067</v>
      </c>
      <c r="C33" s="129"/>
      <c r="D33" s="129"/>
      <c r="E33" s="129"/>
      <c r="F33" s="163"/>
      <c r="G33" s="131">
        <v>2</v>
      </c>
      <c r="H33" s="41"/>
    </row>
    <row r="34" spans="1:8" x14ac:dyDescent="0.25">
      <c r="A34" s="542">
        <f t="shared" si="2"/>
        <v>5</v>
      </c>
      <c r="B34" s="114" t="s">
        <v>2122</v>
      </c>
      <c r="C34" s="100" t="s">
        <v>2123</v>
      </c>
      <c r="D34" s="147" t="s">
        <v>2065</v>
      </c>
      <c r="E34" s="147">
        <v>2014</v>
      </c>
      <c r="F34" s="163"/>
      <c r="G34" s="583">
        <v>1</v>
      </c>
      <c r="H34" s="41"/>
    </row>
    <row r="35" spans="1:8" x14ac:dyDescent="0.25">
      <c r="A35" s="542">
        <f t="shared" si="2"/>
        <v>6</v>
      </c>
      <c r="B35" s="114" t="s">
        <v>2124</v>
      </c>
      <c r="C35" s="100" t="s">
        <v>2125</v>
      </c>
      <c r="D35" s="100" t="s">
        <v>2065</v>
      </c>
      <c r="E35" s="100">
        <v>2011</v>
      </c>
      <c r="F35" s="163"/>
      <c r="G35" s="125">
        <v>1</v>
      </c>
      <c r="H35" s="41"/>
    </row>
    <row r="36" spans="1:8" x14ac:dyDescent="0.25">
      <c r="A36" s="542">
        <f t="shared" si="2"/>
        <v>7</v>
      </c>
      <c r="B36" s="114" t="s">
        <v>2085</v>
      </c>
      <c r="C36" s="114" t="s">
        <v>2086</v>
      </c>
      <c r="D36" s="114"/>
      <c r="E36" s="114"/>
      <c r="F36" s="163"/>
      <c r="G36" s="125">
        <v>3</v>
      </c>
      <c r="H36" s="41"/>
    </row>
    <row r="37" spans="1:8" x14ac:dyDescent="0.25">
      <c r="A37" s="542">
        <f t="shared" si="2"/>
        <v>8</v>
      </c>
      <c r="B37" s="114" t="s">
        <v>2128</v>
      </c>
      <c r="C37" s="100" t="s">
        <v>2129</v>
      </c>
      <c r="D37" s="147" t="s">
        <v>2065</v>
      </c>
      <c r="E37" s="147">
        <v>2015</v>
      </c>
      <c r="F37" s="163"/>
      <c r="G37" s="151">
        <v>1</v>
      </c>
      <c r="H37" s="41"/>
    </row>
    <row r="38" spans="1:8" x14ac:dyDescent="0.25">
      <c r="A38" s="542">
        <f t="shared" si="2"/>
        <v>9</v>
      </c>
      <c r="B38" s="114" t="s">
        <v>2140</v>
      </c>
      <c r="C38" s="100" t="s">
        <v>2141</v>
      </c>
      <c r="D38" s="147" t="s">
        <v>2065</v>
      </c>
      <c r="E38" s="147">
        <v>2014</v>
      </c>
      <c r="F38" s="163"/>
      <c r="G38" s="583">
        <v>1</v>
      </c>
      <c r="H38" s="41"/>
    </row>
    <row r="39" spans="1:8" x14ac:dyDescent="0.25">
      <c r="A39" s="542">
        <f t="shared" si="2"/>
        <v>10</v>
      </c>
      <c r="B39" s="114" t="s">
        <v>2130</v>
      </c>
      <c r="C39" s="100" t="s">
        <v>2131</v>
      </c>
      <c r="D39" s="147" t="s">
        <v>2065</v>
      </c>
      <c r="E39" s="147">
        <v>2006</v>
      </c>
      <c r="F39" s="163"/>
      <c r="G39" s="151">
        <v>1</v>
      </c>
      <c r="H39" s="41"/>
    </row>
    <row r="40" spans="1:8" ht="30" x14ac:dyDescent="0.25">
      <c r="A40" s="542">
        <f t="shared" si="2"/>
        <v>11</v>
      </c>
      <c r="B40" s="393" t="s">
        <v>2132</v>
      </c>
      <c r="C40" s="100" t="s">
        <v>2133</v>
      </c>
      <c r="D40" s="147" t="s">
        <v>2065</v>
      </c>
      <c r="E40" s="147">
        <v>2011</v>
      </c>
      <c r="F40" s="163"/>
      <c r="G40" s="151">
        <v>1</v>
      </c>
      <c r="H40" s="41"/>
    </row>
    <row r="41" spans="1:8" ht="30" x14ac:dyDescent="0.25">
      <c r="A41" s="542">
        <f t="shared" si="2"/>
        <v>12</v>
      </c>
      <c r="B41" s="393" t="s">
        <v>2114</v>
      </c>
      <c r="C41" s="114" t="s">
        <v>2115</v>
      </c>
      <c r="D41" s="114"/>
      <c r="E41" s="114"/>
      <c r="F41" s="163"/>
      <c r="G41" s="125">
        <v>3</v>
      </c>
      <c r="H41" s="41"/>
    </row>
    <row r="42" spans="1:8" x14ac:dyDescent="0.25">
      <c r="A42" s="542">
        <f t="shared" si="2"/>
        <v>13</v>
      </c>
      <c r="B42" s="114" t="s">
        <v>2136</v>
      </c>
      <c r="C42" s="100" t="s">
        <v>2137</v>
      </c>
      <c r="D42" s="147" t="s">
        <v>2065</v>
      </c>
      <c r="E42" s="147">
        <v>2011</v>
      </c>
      <c r="F42" s="163"/>
      <c r="G42" s="151">
        <v>1</v>
      </c>
      <c r="H42" s="41"/>
    </row>
    <row r="43" spans="1:8" x14ac:dyDescent="0.25">
      <c r="A43" s="542">
        <f t="shared" si="2"/>
        <v>14</v>
      </c>
      <c r="B43" s="117" t="s">
        <v>2068</v>
      </c>
      <c r="C43" s="114"/>
      <c r="D43" s="114"/>
      <c r="E43" s="114"/>
      <c r="F43" s="163"/>
      <c r="G43" s="125">
        <v>2</v>
      </c>
      <c r="H43" s="41"/>
    </row>
    <row r="44" spans="1:8" x14ac:dyDescent="0.25">
      <c r="A44" s="542">
        <f t="shared" si="2"/>
        <v>15</v>
      </c>
      <c r="B44" s="114" t="s">
        <v>2076</v>
      </c>
      <c r="C44" s="114" t="s">
        <v>2077</v>
      </c>
      <c r="D44" s="114"/>
      <c r="E44" s="114"/>
      <c r="F44" s="163"/>
      <c r="G44" s="125">
        <v>3</v>
      </c>
      <c r="H44" s="41"/>
    </row>
    <row r="45" spans="1:8" x14ac:dyDescent="0.25">
      <c r="A45" s="542">
        <f t="shared" si="2"/>
        <v>16</v>
      </c>
      <c r="B45" s="114" t="s">
        <v>2074</v>
      </c>
      <c r="C45" s="114" t="s">
        <v>2075</v>
      </c>
      <c r="D45" s="114"/>
      <c r="E45" s="114"/>
      <c r="F45" s="163"/>
      <c r="G45" s="125">
        <v>3</v>
      </c>
      <c r="H45" s="41"/>
    </row>
    <row r="46" spans="1:8" x14ac:dyDescent="0.25">
      <c r="A46" s="542">
        <f t="shared" si="2"/>
        <v>17</v>
      </c>
      <c r="B46" s="114" t="s">
        <v>3788</v>
      </c>
      <c r="C46" s="100" t="s">
        <v>2121</v>
      </c>
      <c r="D46" s="147" t="s">
        <v>2065</v>
      </c>
      <c r="E46" s="147">
        <v>2011</v>
      </c>
      <c r="F46" s="163"/>
      <c r="G46" s="151">
        <v>1</v>
      </c>
      <c r="H46" s="41"/>
    </row>
    <row r="47" spans="1:8" x14ac:dyDescent="0.25">
      <c r="A47" s="542">
        <f t="shared" si="2"/>
        <v>18</v>
      </c>
      <c r="B47" s="114" t="s">
        <v>2087</v>
      </c>
      <c r="C47" s="114" t="s">
        <v>2088</v>
      </c>
      <c r="D47" s="114"/>
      <c r="E47" s="114"/>
      <c r="F47" s="163"/>
      <c r="G47" s="125">
        <v>3</v>
      </c>
      <c r="H47" s="41"/>
    </row>
    <row r="48" spans="1:8" x14ac:dyDescent="0.25">
      <c r="A48" s="542">
        <f t="shared" si="2"/>
        <v>19</v>
      </c>
      <c r="B48" s="114" t="s">
        <v>2083</v>
      </c>
      <c r="C48" s="114" t="s">
        <v>2084</v>
      </c>
      <c r="D48" s="114"/>
      <c r="E48" s="114"/>
      <c r="F48" s="163"/>
      <c r="G48" s="125">
        <v>3</v>
      </c>
      <c r="H48" s="41"/>
    </row>
    <row r="49" spans="1:8" x14ac:dyDescent="0.25">
      <c r="A49" s="542">
        <f t="shared" si="2"/>
        <v>20</v>
      </c>
      <c r="B49" s="195" t="s">
        <v>2069</v>
      </c>
      <c r="C49" s="129"/>
      <c r="D49" s="129"/>
      <c r="E49" s="129"/>
      <c r="F49" s="163"/>
      <c r="G49" s="131">
        <v>2</v>
      </c>
      <c r="H49" s="41"/>
    </row>
    <row r="50" spans="1:8" ht="30" x14ac:dyDescent="0.25">
      <c r="A50" s="542">
        <f t="shared" si="2"/>
        <v>21</v>
      </c>
      <c r="B50" s="393" t="s">
        <v>2099</v>
      </c>
      <c r="C50" s="114" t="s">
        <v>2100</v>
      </c>
      <c r="D50" s="114"/>
      <c r="E50" s="114"/>
      <c r="F50" s="163"/>
      <c r="G50" s="125">
        <v>3</v>
      </c>
      <c r="H50" s="41"/>
    </row>
    <row r="51" spans="1:8" x14ac:dyDescent="0.25">
      <c r="A51" s="542">
        <f t="shared" si="2"/>
        <v>22</v>
      </c>
      <c r="B51" s="114" t="s">
        <v>2138</v>
      </c>
      <c r="C51" s="100" t="s">
        <v>2139</v>
      </c>
      <c r="D51" s="100" t="s">
        <v>2065</v>
      </c>
      <c r="E51" s="100">
        <v>2011</v>
      </c>
      <c r="F51" s="163"/>
      <c r="G51" s="91">
        <v>1</v>
      </c>
      <c r="H51" s="41"/>
    </row>
    <row r="52" spans="1:8" x14ac:dyDescent="0.25">
      <c r="A52" s="542">
        <f t="shared" si="2"/>
        <v>23</v>
      </c>
      <c r="B52" s="393" t="s">
        <v>2108</v>
      </c>
      <c r="C52" s="114" t="s">
        <v>2109</v>
      </c>
      <c r="D52" s="114"/>
      <c r="E52" s="114"/>
      <c r="F52" s="163"/>
      <c r="G52" s="125">
        <v>3</v>
      </c>
      <c r="H52" s="41"/>
    </row>
    <row r="53" spans="1:8" x14ac:dyDescent="0.25">
      <c r="A53" s="542">
        <f t="shared" si="2"/>
        <v>24</v>
      </c>
      <c r="B53" s="114" t="s">
        <v>2126</v>
      </c>
      <c r="C53" s="100" t="s">
        <v>2127</v>
      </c>
      <c r="D53" s="147" t="s">
        <v>2065</v>
      </c>
      <c r="E53" s="147">
        <v>2015</v>
      </c>
      <c r="F53" s="163"/>
      <c r="G53" s="151">
        <v>1</v>
      </c>
      <c r="H53" s="41"/>
    </row>
    <row r="54" spans="1:8" x14ac:dyDescent="0.25">
      <c r="A54" s="542">
        <f t="shared" si="2"/>
        <v>25</v>
      </c>
      <c r="B54" s="114" t="s">
        <v>2134</v>
      </c>
      <c r="C54" s="100" t="s">
        <v>2135</v>
      </c>
      <c r="D54" s="147" t="s">
        <v>2065</v>
      </c>
      <c r="E54" s="147">
        <v>2013</v>
      </c>
      <c r="F54" s="163"/>
      <c r="G54" s="151">
        <v>1</v>
      </c>
      <c r="H54" s="41"/>
    </row>
    <row r="55" spans="1:8" x14ac:dyDescent="0.25">
      <c r="A55" s="542">
        <f t="shared" si="2"/>
        <v>26</v>
      </c>
      <c r="B55" s="195" t="s">
        <v>2070</v>
      </c>
      <c r="C55" s="129"/>
      <c r="D55" s="129"/>
      <c r="E55" s="129"/>
      <c r="F55" s="163"/>
      <c r="G55" s="131">
        <v>2</v>
      </c>
      <c r="H55" s="41"/>
    </row>
    <row r="56" spans="1:8" x14ac:dyDescent="0.25">
      <c r="A56" s="542">
        <f t="shared" si="2"/>
        <v>27</v>
      </c>
      <c r="B56" s="195" t="s">
        <v>2071</v>
      </c>
      <c r="C56" s="129"/>
      <c r="D56" s="129"/>
      <c r="E56" s="129"/>
      <c r="F56" s="163"/>
      <c r="G56" s="131">
        <v>2</v>
      </c>
      <c r="H56" s="41"/>
    </row>
    <row r="57" spans="1:8" x14ac:dyDescent="0.25">
      <c r="A57" s="542">
        <f t="shared" si="2"/>
        <v>28</v>
      </c>
      <c r="B57" s="393" t="s">
        <v>2106</v>
      </c>
      <c r="C57" s="114" t="s">
        <v>2107</v>
      </c>
      <c r="D57" s="114"/>
      <c r="E57" s="114"/>
      <c r="F57" s="163"/>
      <c r="G57" s="125">
        <v>3</v>
      </c>
      <c r="H57" s="41"/>
    </row>
    <row r="58" spans="1:8" x14ac:dyDescent="0.25">
      <c r="A58" s="542">
        <f t="shared" si="2"/>
        <v>29</v>
      </c>
      <c r="B58" s="114" t="s">
        <v>2089</v>
      </c>
      <c r="C58" s="114" t="s">
        <v>2086</v>
      </c>
      <c r="D58" s="114"/>
      <c r="E58" s="114"/>
      <c r="F58" s="163"/>
      <c r="G58" s="125">
        <v>3</v>
      </c>
      <c r="H58" s="41"/>
    </row>
    <row r="59" spans="1:8" ht="30" x14ac:dyDescent="0.25">
      <c r="A59" s="542">
        <f t="shared" si="2"/>
        <v>30</v>
      </c>
      <c r="B59" s="393" t="s">
        <v>2091</v>
      </c>
      <c r="C59" s="114" t="s">
        <v>2092</v>
      </c>
      <c r="D59" s="114"/>
      <c r="E59" s="114"/>
      <c r="F59" s="163"/>
      <c r="G59" s="125">
        <v>3</v>
      </c>
      <c r="H59" s="41"/>
    </row>
    <row r="60" spans="1:8" x14ac:dyDescent="0.25">
      <c r="A60" s="542">
        <f t="shared" si="2"/>
        <v>31</v>
      </c>
      <c r="B60" s="114" t="s">
        <v>2090</v>
      </c>
      <c r="C60" s="114" t="s">
        <v>2075</v>
      </c>
      <c r="D60" s="114"/>
      <c r="E60" s="114"/>
      <c r="F60" s="163"/>
      <c r="G60" s="125">
        <v>3</v>
      </c>
      <c r="H60" s="41"/>
    </row>
    <row r="61" spans="1:8" x14ac:dyDescent="0.25">
      <c r="A61" s="542">
        <f t="shared" si="2"/>
        <v>32</v>
      </c>
      <c r="B61" s="114" t="s">
        <v>2093</v>
      </c>
      <c r="C61" s="114" t="s">
        <v>2094</v>
      </c>
      <c r="D61" s="114"/>
      <c r="E61" s="114"/>
      <c r="F61" s="163"/>
      <c r="G61" s="125">
        <v>3</v>
      </c>
      <c r="H61" s="41"/>
    </row>
    <row r="62" spans="1:8" ht="30" x14ac:dyDescent="0.25">
      <c r="A62" s="542">
        <f t="shared" si="2"/>
        <v>33</v>
      </c>
      <c r="B62" s="393" t="s">
        <v>2110</v>
      </c>
      <c r="C62" s="114" t="s">
        <v>2111</v>
      </c>
      <c r="D62" s="114"/>
      <c r="E62" s="114"/>
      <c r="F62" s="163"/>
      <c r="G62" s="125">
        <v>3</v>
      </c>
      <c r="H62" s="41"/>
    </row>
    <row r="63" spans="1:8" ht="30" x14ac:dyDescent="0.25">
      <c r="A63" s="542">
        <f t="shared" si="2"/>
        <v>34</v>
      </c>
      <c r="B63" s="393" t="s">
        <v>2095</v>
      </c>
      <c r="C63" s="114" t="s">
        <v>2096</v>
      </c>
      <c r="D63" s="114"/>
      <c r="E63" s="114"/>
      <c r="F63" s="163"/>
      <c r="G63" s="125">
        <v>3</v>
      </c>
      <c r="H63" s="41"/>
    </row>
    <row r="64" spans="1:8" ht="30" x14ac:dyDescent="0.25">
      <c r="A64" s="542">
        <f t="shared" si="2"/>
        <v>35</v>
      </c>
      <c r="B64" s="393" t="s">
        <v>2080</v>
      </c>
      <c r="C64" s="114" t="s">
        <v>2077</v>
      </c>
      <c r="D64" s="554"/>
      <c r="E64" s="554"/>
      <c r="F64" s="163"/>
      <c r="G64" s="42">
        <v>3</v>
      </c>
      <c r="H64" s="41"/>
    </row>
    <row r="65" spans="1:8" x14ac:dyDescent="0.25">
      <c r="A65" s="542">
        <f t="shared" si="2"/>
        <v>36</v>
      </c>
      <c r="B65" s="114" t="s">
        <v>2101</v>
      </c>
      <c r="C65" s="114" t="s">
        <v>2102</v>
      </c>
      <c r="D65" s="114"/>
      <c r="E65" s="114"/>
      <c r="F65" s="163"/>
      <c r="G65" s="125">
        <v>3</v>
      </c>
      <c r="H65" s="41"/>
    </row>
    <row r="66" spans="1:8" x14ac:dyDescent="0.25">
      <c r="A66" s="542">
        <f t="shared" si="2"/>
        <v>37</v>
      </c>
      <c r="B66" s="114" t="s">
        <v>2078</v>
      </c>
      <c r="C66" s="114" t="s">
        <v>2079</v>
      </c>
      <c r="D66" s="114"/>
      <c r="E66" s="114"/>
      <c r="F66" s="163"/>
      <c r="G66" s="125">
        <v>3</v>
      </c>
      <c r="H66" s="41"/>
    </row>
    <row r="67" spans="1:8" x14ac:dyDescent="0.25">
      <c r="A67" s="542">
        <f t="shared" si="2"/>
        <v>38</v>
      </c>
      <c r="B67" s="393" t="s">
        <v>2112</v>
      </c>
      <c r="C67" s="114" t="s">
        <v>2113</v>
      </c>
      <c r="D67" s="114"/>
      <c r="E67" s="114"/>
      <c r="F67" s="163"/>
      <c r="G67" s="125">
        <v>3</v>
      </c>
      <c r="H67" s="41"/>
    </row>
    <row r="68" spans="1:8" ht="30" x14ac:dyDescent="0.25">
      <c r="A68" s="542">
        <f t="shared" si="2"/>
        <v>39</v>
      </c>
      <c r="B68" s="393" t="s">
        <v>2104</v>
      </c>
      <c r="C68" s="114" t="s">
        <v>2105</v>
      </c>
      <c r="D68" s="114"/>
      <c r="E68" s="114"/>
      <c r="F68" s="163"/>
      <c r="G68" s="125">
        <v>3</v>
      </c>
      <c r="H68" s="41"/>
    </row>
    <row r="69" spans="1:8" x14ac:dyDescent="0.25">
      <c r="A69" s="542">
        <f t="shared" si="2"/>
        <v>40</v>
      </c>
      <c r="B69" s="114" t="s">
        <v>2097</v>
      </c>
      <c r="C69" s="114" t="s">
        <v>2098</v>
      </c>
      <c r="D69" s="114"/>
      <c r="E69" s="114"/>
      <c r="F69" s="163"/>
      <c r="G69" s="125">
        <v>3</v>
      </c>
      <c r="H69" s="41"/>
    </row>
    <row r="70" spans="1:8" x14ac:dyDescent="0.25">
      <c r="A70" s="542">
        <f t="shared" si="2"/>
        <v>41</v>
      </c>
      <c r="B70" s="117" t="s">
        <v>2072</v>
      </c>
      <c r="C70" s="114"/>
      <c r="D70" s="114"/>
      <c r="E70" s="114"/>
      <c r="F70" s="163"/>
      <c r="G70" s="125">
        <v>2</v>
      </c>
      <c r="H70" s="41"/>
    </row>
    <row r="71" spans="1:8" x14ac:dyDescent="0.25">
      <c r="A71" s="542">
        <f t="shared" si="2"/>
        <v>42</v>
      </c>
      <c r="B71" s="117" t="s">
        <v>2073</v>
      </c>
      <c r="C71" s="114"/>
      <c r="D71" s="554"/>
      <c r="E71" s="554"/>
      <c r="F71" s="163"/>
      <c r="G71" s="584">
        <v>2</v>
      </c>
      <c r="H71" s="41"/>
    </row>
    <row r="72" spans="1:8" x14ac:dyDescent="0.25">
      <c r="A72" s="542">
        <f t="shared" si="2"/>
        <v>43</v>
      </c>
      <c r="B72" s="114" t="s">
        <v>2081</v>
      </c>
      <c r="C72" s="114" t="s">
        <v>2082</v>
      </c>
      <c r="D72" s="114"/>
      <c r="E72" s="114"/>
      <c r="F72" s="163"/>
      <c r="G72" s="125">
        <v>3</v>
      </c>
      <c r="H72" s="41"/>
    </row>
    <row r="73" spans="1:8" ht="15.75" x14ac:dyDescent="0.25">
      <c r="A73" s="582">
        <v>43</v>
      </c>
      <c r="B73" s="604"/>
      <c r="C73" s="431"/>
      <c r="D73"/>
      <c r="E73"/>
      <c r="F73"/>
      <c r="G73" s="585">
        <f>SUM(G30:G72)</f>
        <v>96</v>
      </c>
      <c r="H73" s="41"/>
    </row>
    <row r="74" spans="1:8" x14ac:dyDescent="0.25">
      <c r="A74"/>
      <c r="B74" s="604"/>
      <c r="C74" s="48"/>
      <c r="D74" s="41"/>
      <c r="E74" s="41"/>
      <c r="F74" s="41"/>
      <c r="G74" s="41"/>
      <c r="H74" s="41"/>
    </row>
    <row r="75" spans="1:8" ht="18.75" x14ac:dyDescent="0.3">
      <c r="A75" s="41"/>
      <c r="B75" s="41"/>
      <c r="C75" s="41"/>
      <c r="D75" s="41"/>
      <c r="E75" s="144" t="s">
        <v>250</v>
      </c>
      <c r="F75" s="144" t="s">
        <v>99</v>
      </c>
      <c r="G75" s="144" t="s">
        <v>172</v>
      </c>
      <c r="H75" s="41"/>
    </row>
    <row r="76" spans="1:8" ht="18.75" x14ac:dyDescent="0.3">
      <c r="A76" s="41"/>
      <c r="B76" s="41"/>
      <c r="C76" s="41"/>
      <c r="D76" s="41"/>
      <c r="E76" s="7"/>
      <c r="F76" s="145">
        <f>+A73</f>
        <v>43</v>
      </c>
      <c r="G76" s="146">
        <f>+G73</f>
        <v>96</v>
      </c>
      <c r="H76" s="41"/>
    </row>
    <row r="77" spans="1:8" x14ac:dyDescent="0.25">
      <c r="A77" s="41"/>
      <c r="B77" s="41"/>
      <c r="C77" s="41"/>
      <c r="D77" s="41"/>
      <c r="E77" s="41"/>
      <c r="F77" s="41"/>
      <c r="G77" s="41"/>
      <c r="H77" s="41"/>
    </row>
    <row r="78" spans="1:8" x14ac:dyDescent="0.25">
      <c r="A78" s="41"/>
      <c r="B78" s="41"/>
      <c r="C78" s="41"/>
      <c r="D78" s="41"/>
      <c r="E78" s="41"/>
      <c r="F78" s="41"/>
      <c r="G78" s="41"/>
      <c r="H78" s="41"/>
    </row>
    <row r="79" spans="1:8" x14ac:dyDescent="0.25">
      <c r="A79" s="41"/>
      <c r="B79" s="41"/>
      <c r="C79" s="41"/>
      <c r="D79" s="41"/>
      <c r="E79" s="41"/>
      <c r="F79" s="41"/>
      <c r="G79" s="41"/>
      <c r="H79" s="41"/>
    </row>
    <row r="80" spans="1:8" x14ac:dyDescent="0.25">
      <c r="A80" s="41"/>
      <c r="B80" s="41"/>
      <c r="C80" s="41"/>
      <c r="D80" s="41"/>
      <c r="E80" s="41"/>
      <c r="F80" s="41"/>
      <c r="G80" s="41"/>
      <c r="H80" s="41"/>
    </row>
    <row r="81" spans="1:8" x14ac:dyDescent="0.25">
      <c r="A81" s="41"/>
      <c r="B81" s="41"/>
      <c r="C81" s="41"/>
      <c r="D81" s="41"/>
      <c r="E81" s="41"/>
      <c r="F81" s="41"/>
      <c r="G81" s="41"/>
      <c r="H81" s="41"/>
    </row>
    <row r="82" spans="1:8" x14ac:dyDescent="0.25">
      <c r="A82" s="41"/>
      <c r="B82" s="41"/>
      <c r="C82" s="41"/>
      <c r="D82" s="41"/>
      <c r="E82" s="41"/>
      <c r="F82" s="41"/>
      <c r="G82" s="41"/>
      <c r="H82" s="41"/>
    </row>
    <row r="83" spans="1:8" x14ac:dyDescent="0.25">
      <c r="A83" s="41"/>
      <c r="B83" s="41"/>
      <c r="C83" s="41"/>
      <c r="D83" s="41"/>
      <c r="E83" s="41"/>
      <c r="F83" s="41"/>
      <c r="G83" s="41"/>
      <c r="H83" s="41"/>
    </row>
    <row r="84" spans="1:8" x14ac:dyDescent="0.25">
      <c r="A84" s="41"/>
      <c r="B84" s="41"/>
      <c r="C84" s="41"/>
      <c r="D84" s="41"/>
      <c r="E84" s="41"/>
      <c r="F84" s="41"/>
      <c r="G84" s="41"/>
      <c r="H84" s="41"/>
    </row>
    <row r="85" spans="1:8" x14ac:dyDescent="0.25">
      <c r="A85" s="41"/>
      <c r="B85" s="41"/>
      <c r="C85" s="41"/>
      <c r="D85" s="41"/>
      <c r="E85" s="41"/>
      <c r="F85" s="41"/>
      <c r="G85" s="41"/>
      <c r="H85" s="41"/>
    </row>
    <row r="86" spans="1:8" x14ac:dyDescent="0.25">
      <c r="A86" s="41"/>
      <c r="B86" s="41"/>
      <c r="C86" s="41"/>
      <c r="D86" s="41"/>
      <c r="E86" s="41"/>
      <c r="F86" s="41"/>
      <c r="G86" s="41"/>
      <c r="H86" s="41"/>
    </row>
  </sheetData>
  <sortState ref="B20:G23">
    <sortCondition ref="B19"/>
  </sortState>
  <mergeCells count="1">
    <mergeCell ref="B73:B7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73"/>
  <sheetViews>
    <sheetView zoomScaleNormal="100" workbookViewId="0">
      <selection activeCell="B39" sqref="B39"/>
    </sheetView>
  </sheetViews>
  <sheetFormatPr baseColWidth="10" defaultRowHeight="15" x14ac:dyDescent="0.25"/>
  <cols>
    <col min="1" max="1" width="8.5703125" style="7" customWidth="1"/>
    <col min="2" max="2" width="67.28515625" style="7" customWidth="1"/>
    <col min="3" max="3" width="44.140625" style="11" customWidth="1"/>
    <col min="4" max="4" width="24.140625" style="7" customWidth="1"/>
    <col min="5" max="5" width="23.7109375" style="7" customWidth="1"/>
    <col min="6" max="6" width="18.42578125" style="11" customWidth="1"/>
    <col min="7" max="7" width="15.7109375" style="7" customWidth="1"/>
    <col min="8" max="8" width="19" style="7" customWidth="1"/>
    <col min="9" max="16384" width="11.42578125" style="7"/>
  </cols>
  <sheetData>
    <row r="1" spans="1:9" ht="30" x14ac:dyDescent="0.25">
      <c r="A1" s="376" t="s">
        <v>173</v>
      </c>
      <c r="B1" s="169" t="s">
        <v>348</v>
      </c>
      <c r="C1" s="21" t="s">
        <v>0</v>
      </c>
      <c r="D1" s="21" t="s">
        <v>1</v>
      </c>
      <c r="E1" s="21" t="s">
        <v>34</v>
      </c>
      <c r="F1" s="21" t="s">
        <v>6</v>
      </c>
      <c r="G1" s="170" t="s">
        <v>33</v>
      </c>
      <c r="H1" s="40"/>
      <c r="I1" s="45"/>
    </row>
    <row r="2" spans="1:9" x14ac:dyDescent="0.25">
      <c r="A2" s="46">
        <v>1</v>
      </c>
      <c r="B2" s="180" t="s">
        <v>349</v>
      </c>
      <c r="C2" s="171" t="s">
        <v>350</v>
      </c>
      <c r="D2" s="171" t="s">
        <v>351</v>
      </c>
      <c r="E2" s="79">
        <v>2013</v>
      </c>
      <c r="F2" s="79" t="s">
        <v>300</v>
      </c>
      <c r="G2" s="172">
        <v>3</v>
      </c>
      <c r="H2" s="173" t="s">
        <v>325</v>
      </c>
      <c r="I2" s="45"/>
    </row>
    <row r="3" spans="1:9" ht="18.75" x14ac:dyDescent="0.3">
      <c r="A3" s="46"/>
      <c r="B3" s="45"/>
      <c r="C3" s="46"/>
      <c r="D3" s="45"/>
      <c r="E3" s="45"/>
      <c r="F3" s="46"/>
      <c r="G3" s="161">
        <f>SUM(G2)</f>
        <v>3</v>
      </c>
      <c r="H3" s="45"/>
      <c r="I3" s="45"/>
    </row>
    <row r="4" spans="1:9" x14ac:dyDescent="0.25">
      <c r="A4" s="46">
        <f>+A2+1</f>
        <v>2</v>
      </c>
      <c r="B4" s="25" t="s">
        <v>356</v>
      </c>
      <c r="C4" s="184" t="s">
        <v>357</v>
      </c>
      <c r="D4" s="25" t="s">
        <v>358</v>
      </c>
      <c r="E4" s="25" t="s">
        <v>355</v>
      </c>
      <c r="F4" s="151"/>
      <c r="G4" s="151">
        <v>5</v>
      </c>
      <c r="H4" s="45"/>
      <c r="I4" s="45"/>
    </row>
    <row r="5" spans="1:9" x14ac:dyDescent="0.25">
      <c r="A5" s="46">
        <f>+A4+1</f>
        <v>3</v>
      </c>
      <c r="B5" s="147" t="s">
        <v>352</v>
      </c>
      <c r="C5" s="536" t="s">
        <v>353</v>
      </c>
      <c r="D5" s="536" t="s">
        <v>354</v>
      </c>
      <c r="E5" s="536" t="s">
        <v>355</v>
      </c>
      <c r="F5" s="151"/>
      <c r="G5" s="151">
        <v>5</v>
      </c>
      <c r="H5" s="45"/>
      <c r="I5" s="45"/>
    </row>
    <row r="6" spans="1:9" x14ac:dyDescent="0.25">
      <c r="A6" s="46">
        <f>+A5+1</f>
        <v>4</v>
      </c>
      <c r="B6" s="147" t="s">
        <v>359</v>
      </c>
      <c r="C6" s="184" t="s">
        <v>360</v>
      </c>
      <c r="D6" s="25" t="s">
        <v>358</v>
      </c>
      <c r="E6" s="25" t="s">
        <v>355</v>
      </c>
      <c r="F6" s="175"/>
      <c r="G6" s="151">
        <v>5</v>
      </c>
      <c r="H6" s="177" t="s">
        <v>98</v>
      </c>
      <c r="I6" s="45"/>
    </row>
    <row r="7" spans="1:9" ht="21" x14ac:dyDescent="0.35">
      <c r="A7" s="46"/>
      <c r="B7" s="45"/>
      <c r="C7" s="46"/>
      <c r="D7" s="45"/>
      <c r="E7" s="45"/>
      <c r="F7" s="46"/>
      <c r="G7" s="176">
        <f>SUM(G4:G6)</f>
        <v>15</v>
      </c>
      <c r="H7" s="45"/>
      <c r="I7" s="45"/>
    </row>
    <row r="8" spans="1:9" x14ac:dyDescent="0.25">
      <c r="A8" s="46">
        <f>+A6+1</f>
        <v>5</v>
      </c>
      <c r="B8" s="98" t="s">
        <v>381</v>
      </c>
      <c r="C8" s="98" t="s">
        <v>382</v>
      </c>
      <c r="D8" s="79" t="s">
        <v>383</v>
      </c>
      <c r="E8" s="79"/>
      <c r="F8" s="62" t="s">
        <v>62</v>
      </c>
      <c r="G8" s="79">
        <v>5</v>
      </c>
      <c r="H8" s="45"/>
      <c r="I8" s="45"/>
    </row>
    <row r="9" spans="1:9" x14ac:dyDescent="0.25">
      <c r="A9" s="46">
        <f>+A8+1</f>
        <v>6</v>
      </c>
      <c r="B9" s="180" t="s">
        <v>364</v>
      </c>
      <c r="C9" s="171" t="s">
        <v>365</v>
      </c>
      <c r="D9" s="171" t="s">
        <v>366</v>
      </c>
      <c r="E9" s="79" t="s">
        <v>367</v>
      </c>
      <c r="F9" s="62" t="s">
        <v>62</v>
      </c>
      <c r="G9" s="172">
        <v>5</v>
      </c>
      <c r="H9" s="45"/>
      <c r="I9" s="45"/>
    </row>
    <row r="10" spans="1:9" x14ac:dyDescent="0.25">
      <c r="A10" s="46"/>
      <c r="B10" s="98" t="s">
        <v>371</v>
      </c>
      <c r="C10" s="180" t="s">
        <v>372</v>
      </c>
      <c r="D10" s="79" t="s">
        <v>373</v>
      </c>
      <c r="E10" s="79" t="s">
        <v>374</v>
      </c>
      <c r="F10" s="62" t="s">
        <v>62</v>
      </c>
      <c r="G10" s="79">
        <v>5</v>
      </c>
      <c r="H10" s="45"/>
      <c r="I10" s="45"/>
    </row>
    <row r="11" spans="1:9" x14ac:dyDescent="0.25">
      <c r="A11" s="46">
        <f>+A9+1</f>
        <v>7</v>
      </c>
      <c r="B11" s="98" t="s">
        <v>378</v>
      </c>
      <c r="C11" s="181" t="s">
        <v>379</v>
      </c>
      <c r="D11" s="79" t="s">
        <v>373</v>
      </c>
      <c r="E11" s="79" t="s">
        <v>380</v>
      </c>
      <c r="F11" s="62" t="s">
        <v>62</v>
      </c>
      <c r="G11" s="79">
        <v>5</v>
      </c>
      <c r="H11" s="45"/>
      <c r="I11" s="45"/>
    </row>
    <row r="12" spans="1:9" ht="45" x14ac:dyDescent="0.25">
      <c r="A12" s="46">
        <f t="shared" ref="A12:A16" si="0">+A11+1</f>
        <v>8</v>
      </c>
      <c r="B12" s="182" t="s">
        <v>384</v>
      </c>
      <c r="C12" s="182" t="s">
        <v>385</v>
      </c>
      <c r="D12" s="139" t="s">
        <v>386</v>
      </c>
      <c r="E12" s="139"/>
      <c r="F12" s="62" t="s">
        <v>62</v>
      </c>
      <c r="G12" s="139">
        <v>5</v>
      </c>
      <c r="H12" s="47"/>
      <c r="I12" s="45"/>
    </row>
    <row r="13" spans="1:9" x14ac:dyDescent="0.25">
      <c r="A13" s="46">
        <f t="shared" si="0"/>
        <v>9</v>
      </c>
      <c r="B13" s="180" t="s">
        <v>361</v>
      </c>
      <c r="C13" s="171" t="s">
        <v>362</v>
      </c>
      <c r="D13" s="171" t="s">
        <v>351</v>
      </c>
      <c r="E13" s="79" t="s">
        <v>363</v>
      </c>
      <c r="F13" s="62" t="s">
        <v>62</v>
      </c>
      <c r="G13" s="172">
        <v>5</v>
      </c>
      <c r="H13" s="45"/>
      <c r="I13" s="45"/>
    </row>
    <row r="14" spans="1:9" x14ac:dyDescent="0.25">
      <c r="A14" s="46">
        <f t="shared" si="0"/>
        <v>10</v>
      </c>
      <c r="B14" s="171" t="s">
        <v>387</v>
      </c>
      <c r="C14" s="171" t="s">
        <v>388</v>
      </c>
      <c r="D14" s="79" t="s">
        <v>373</v>
      </c>
      <c r="E14" s="79" t="s">
        <v>389</v>
      </c>
      <c r="F14" s="62" t="s">
        <v>62</v>
      </c>
      <c r="G14" s="79">
        <v>5</v>
      </c>
      <c r="H14" s="45"/>
      <c r="I14" s="45"/>
    </row>
    <row r="15" spans="1:9" x14ac:dyDescent="0.25">
      <c r="A15" s="46">
        <f t="shared" si="0"/>
        <v>11</v>
      </c>
      <c r="B15" s="183" t="s">
        <v>368</v>
      </c>
      <c r="C15" s="178" t="s">
        <v>369</v>
      </c>
      <c r="D15" s="178" t="s">
        <v>370</v>
      </c>
      <c r="E15" s="179"/>
      <c r="F15" s="62" t="s">
        <v>62</v>
      </c>
      <c r="G15" s="79">
        <v>5</v>
      </c>
      <c r="H15" s="45"/>
      <c r="I15" s="45"/>
    </row>
    <row r="16" spans="1:9" x14ac:dyDescent="0.25">
      <c r="A16" s="46">
        <f t="shared" si="0"/>
        <v>12</v>
      </c>
      <c r="B16" s="180" t="s">
        <v>375</v>
      </c>
      <c r="C16" s="180" t="s">
        <v>376</v>
      </c>
      <c r="D16" s="79" t="s">
        <v>373</v>
      </c>
      <c r="E16" s="79" t="s">
        <v>377</v>
      </c>
      <c r="F16" s="62" t="s">
        <v>62</v>
      </c>
      <c r="G16" s="79">
        <v>5</v>
      </c>
      <c r="H16" s="45"/>
      <c r="I16" s="45"/>
    </row>
    <row r="17" spans="1:9" ht="21" x14ac:dyDescent="0.35">
      <c r="A17" s="371">
        <f>+A16</f>
        <v>12</v>
      </c>
      <c r="C17" s="7"/>
      <c r="F17" s="7"/>
      <c r="G17" s="80">
        <f>SUM(G8:G16)</f>
        <v>45</v>
      </c>
      <c r="H17" s="173" t="s">
        <v>162</v>
      </c>
      <c r="I17" s="45"/>
    </row>
    <row r="18" spans="1:9" x14ac:dyDescent="0.25">
      <c r="A18" s="46"/>
      <c r="B18" s="45"/>
      <c r="C18" s="46"/>
      <c r="D18" s="45"/>
      <c r="E18" s="45"/>
      <c r="F18" s="46"/>
      <c r="G18" s="45"/>
      <c r="H18" s="45"/>
      <c r="I18" s="45"/>
    </row>
    <row r="19" spans="1:9" ht="18.75" x14ac:dyDescent="0.3">
      <c r="A19" s="46"/>
      <c r="B19" s="45"/>
      <c r="C19" s="46"/>
      <c r="D19" s="45"/>
      <c r="E19" s="81" t="s">
        <v>173</v>
      </c>
      <c r="F19" s="81" t="s">
        <v>99</v>
      </c>
      <c r="G19" s="81" t="s">
        <v>172</v>
      </c>
      <c r="H19" s="45"/>
      <c r="I19" s="45"/>
    </row>
    <row r="20" spans="1:9" ht="18.75" x14ac:dyDescent="0.3">
      <c r="A20" s="46"/>
      <c r="B20" s="45"/>
      <c r="C20" s="46"/>
      <c r="D20" s="45"/>
      <c r="F20" s="82">
        <f>+A17</f>
        <v>12</v>
      </c>
      <c r="G20" s="83">
        <f>+G3+G7+G17</f>
        <v>63</v>
      </c>
      <c r="H20" s="45"/>
      <c r="I20" s="45"/>
    </row>
    <row r="21" spans="1:9" x14ac:dyDescent="0.25">
      <c r="A21" s="167"/>
      <c r="B21" s="271" t="s">
        <v>348</v>
      </c>
      <c r="C21" s="120" t="s">
        <v>0</v>
      </c>
      <c r="D21" s="107"/>
      <c r="E21" s="108"/>
      <c r="F21" s="107" t="s">
        <v>289</v>
      </c>
      <c r="G21" s="107"/>
      <c r="H21" s="45"/>
      <c r="I21" s="45"/>
    </row>
    <row r="22" spans="1:9" s="12" customFormat="1" x14ac:dyDescent="0.25">
      <c r="A22" s="377" t="s">
        <v>250</v>
      </c>
      <c r="B22" s="272" t="s">
        <v>457</v>
      </c>
      <c r="C22" s="121"/>
      <c r="D22" s="121" t="s">
        <v>1</v>
      </c>
      <c r="E22" s="185" t="s">
        <v>34</v>
      </c>
      <c r="F22" s="121" t="s">
        <v>290</v>
      </c>
      <c r="G22" s="121" t="s">
        <v>249</v>
      </c>
      <c r="H22" s="45"/>
      <c r="I22" s="47"/>
    </row>
    <row r="23" spans="1:9" x14ac:dyDescent="0.25">
      <c r="A23" s="42">
        <v>1</v>
      </c>
      <c r="B23" s="188" t="s">
        <v>456</v>
      </c>
      <c r="C23" s="129"/>
      <c r="D23" s="191" t="s">
        <v>417</v>
      </c>
      <c r="E23" s="89"/>
      <c r="F23" s="192"/>
      <c r="G23" s="131">
        <v>1</v>
      </c>
      <c r="H23" s="45"/>
      <c r="I23" s="45"/>
    </row>
    <row r="24" spans="1:9" x14ac:dyDescent="0.25">
      <c r="A24" s="42">
        <f>+A23+1</f>
        <v>2</v>
      </c>
      <c r="B24" s="206" t="s">
        <v>452</v>
      </c>
      <c r="C24" s="207" t="s">
        <v>453</v>
      </c>
      <c r="D24" s="129"/>
      <c r="E24" s="129"/>
      <c r="F24" s="202"/>
      <c r="G24" s="131">
        <v>2</v>
      </c>
      <c r="H24" s="45"/>
      <c r="I24" s="45"/>
    </row>
    <row r="25" spans="1:9" x14ac:dyDescent="0.25">
      <c r="A25" s="42">
        <f t="shared" ref="A25:A69" si="1">+A24+1</f>
        <v>3</v>
      </c>
      <c r="B25" s="66" t="s">
        <v>403</v>
      </c>
      <c r="C25" s="412" t="s">
        <v>404</v>
      </c>
      <c r="D25" s="162" t="s">
        <v>401</v>
      </c>
      <c r="E25" s="100"/>
      <c r="F25" s="163"/>
      <c r="G25" s="151">
        <v>1</v>
      </c>
      <c r="H25" s="45"/>
      <c r="I25" s="45"/>
    </row>
    <row r="26" spans="1:9" x14ac:dyDescent="0.25">
      <c r="A26" s="42">
        <f t="shared" si="1"/>
        <v>4</v>
      </c>
      <c r="B26" s="66" t="s">
        <v>405</v>
      </c>
      <c r="C26" s="412" t="s">
        <v>400</v>
      </c>
      <c r="D26" s="162" t="s">
        <v>347</v>
      </c>
      <c r="E26" s="100"/>
      <c r="F26" s="163"/>
      <c r="G26" s="151">
        <v>1</v>
      </c>
      <c r="H26" s="45"/>
      <c r="I26" s="45"/>
    </row>
    <row r="27" spans="1:9" x14ac:dyDescent="0.25">
      <c r="A27" s="42">
        <f t="shared" si="1"/>
        <v>5</v>
      </c>
      <c r="B27" s="196" t="s">
        <v>432</v>
      </c>
      <c r="C27" s="197" t="s">
        <v>433</v>
      </c>
      <c r="D27" s="129"/>
      <c r="E27" s="129"/>
      <c r="F27" s="198"/>
      <c r="G27" s="131">
        <v>1</v>
      </c>
      <c r="H27" s="45"/>
      <c r="I27" s="45"/>
    </row>
    <row r="28" spans="1:9" x14ac:dyDescent="0.25">
      <c r="A28" s="42">
        <f t="shared" si="1"/>
        <v>6</v>
      </c>
      <c r="B28" s="199" t="s">
        <v>198</v>
      </c>
      <c r="C28" s="200" t="s">
        <v>442</v>
      </c>
      <c r="D28" s="129"/>
      <c r="E28" s="129"/>
      <c r="F28" s="201"/>
      <c r="G28" s="131">
        <v>3</v>
      </c>
      <c r="H28" s="45"/>
      <c r="I28" s="45"/>
    </row>
    <row r="29" spans="1:9" x14ac:dyDescent="0.25">
      <c r="A29" s="42">
        <f t="shared" si="1"/>
        <v>7</v>
      </c>
      <c r="B29" s="133" t="s">
        <v>276</v>
      </c>
      <c r="C29" s="114"/>
      <c r="D29" s="114"/>
      <c r="E29" s="114"/>
      <c r="F29" s="113"/>
      <c r="G29" s="125">
        <v>3</v>
      </c>
    </row>
    <row r="30" spans="1:9" ht="19.5" customHeight="1" x14ac:dyDescent="0.25">
      <c r="A30" s="42">
        <f t="shared" si="1"/>
        <v>8</v>
      </c>
      <c r="B30" s="66" t="s">
        <v>402</v>
      </c>
      <c r="C30" s="412" t="s">
        <v>400</v>
      </c>
      <c r="D30" s="162" t="s">
        <v>401</v>
      </c>
      <c r="E30" s="100"/>
      <c r="F30" s="163"/>
      <c r="G30" s="151">
        <v>1</v>
      </c>
    </row>
    <row r="31" spans="1:9" x14ac:dyDescent="0.25">
      <c r="A31" s="42">
        <f t="shared" si="1"/>
        <v>9</v>
      </c>
      <c r="B31" s="188" t="s">
        <v>413</v>
      </c>
      <c r="C31" s="129"/>
      <c r="D31" s="188" t="s">
        <v>412</v>
      </c>
      <c r="E31" s="89"/>
      <c r="F31" s="190"/>
      <c r="G31" s="131">
        <v>1</v>
      </c>
    </row>
    <row r="32" spans="1:9" x14ac:dyDescent="0.25">
      <c r="A32" s="42">
        <f t="shared" si="1"/>
        <v>10</v>
      </c>
      <c r="B32" s="66" t="s">
        <v>399</v>
      </c>
      <c r="C32" s="412" t="s">
        <v>400</v>
      </c>
      <c r="D32" s="162" t="s">
        <v>401</v>
      </c>
      <c r="E32" s="100"/>
      <c r="F32" s="163"/>
      <c r="G32" s="151">
        <v>1</v>
      </c>
    </row>
    <row r="33" spans="1:7" x14ac:dyDescent="0.25">
      <c r="A33" s="42">
        <f t="shared" si="1"/>
        <v>11</v>
      </c>
      <c r="B33" s="205" t="s">
        <v>449</v>
      </c>
      <c r="C33" s="205" t="s">
        <v>450</v>
      </c>
      <c r="D33" s="129"/>
      <c r="E33" s="129"/>
      <c r="F33" s="202"/>
      <c r="G33" s="131">
        <v>2</v>
      </c>
    </row>
    <row r="34" spans="1:7" x14ac:dyDescent="0.25">
      <c r="A34" s="42">
        <f t="shared" si="1"/>
        <v>12</v>
      </c>
      <c r="B34" s="188" t="s">
        <v>416</v>
      </c>
      <c r="C34" s="129"/>
      <c r="D34" s="191" t="s">
        <v>409</v>
      </c>
      <c r="E34" s="129"/>
      <c r="F34" s="190"/>
      <c r="G34" s="131">
        <v>1</v>
      </c>
    </row>
    <row r="35" spans="1:7" x14ac:dyDescent="0.25">
      <c r="A35" s="42">
        <f t="shared" si="1"/>
        <v>13</v>
      </c>
      <c r="B35" s="188" t="s">
        <v>408</v>
      </c>
      <c r="C35" s="129"/>
      <c r="D35" s="188" t="s">
        <v>409</v>
      </c>
      <c r="E35" s="129"/>
      <c r="F35" s="189"/>
      <c r="G35" s="131">
        <v>1</v>
      </c>
    </row>
    <row r="36" spans="1:7" x14ac:dyDescent="0.25">
      <c r="A36" s="42">
        <f t="shared" si="1"/>
        <v>14</v>
      </c>
      <c r="B36" s="188" t="s">
        <v>411</v>
      </c>
      <c r="C36" s="129"/>
      <c r="D36" s="191" t="s">
        <v>412</v>
      </c>
      <c r="E36" s="129"/>
      <c r="F36" s="193"/>
      <c r="G36" s="131">
        <v>1</v>
      </c>
    </row>
    <row r="37" spans="1:7" x14ac:dyDescent="0.25">
      <c r="A37" s="42">
        <f t="shared" si="1"/>
        <v>15</v>
      </c>
      <c r="B37" s="188" t="s">
        <v>414</v>
      </c>
      <c r="C37" s="129"/>
      <c r="D37" s="188" t="s">
        <v>409</v>
      </c>
      <c r="E37" s="129"/>
      <c r="F37" s="190"/>
      <c r="G37" s="131">
        <v>1</v>
      </c>
    </row>
    <row r="38" spans="1:7" x14ac:dyDescent="0.25">
      <c r="A38" s="42">
        <f t="shared" si="1"/>
        <v>16</v>
      </c>
      <c r="B38" s="199" t="s">
        <v>451</v>
      </c>
      <c r="C38" s="112" t="s">
        <v>2561</v>
      </c>
      <c r="D38" s="129"/>
      <c r="E38" s="129"/>
      <c r="F38" s="201"/>
      <c r="G38" s="131">
        <v>1</v>
      </c>
    </row>
    <row r="39" spans="1:7" ht="18" customHeight="1" x14ac:dyDescent="0.25">
      <c r="A39" s="42">
        <f t="shared" si="1"/>
        <v>17</v>
      </c>
      <c r="B39" s="188" t="s">
        <v>406</v>
      </c>
      <c r="C39" s="527" t="s">
        <v>2562</v>
      </c>
      <c r="D39" s="188" t="s">
        <v>407</v>
      </c>
      <c r="E39" s="129"/>
      <c r="F39" s="189"/>
      <c r="G39" s="131">
        <v>2</v>
      </c>
    </row>
    <row r="40" spans="1:7" x14ac:dyDescent="0.25">
      <c r="A40" s="42">
        <f t="shared" si="1"/>
        <v>18</v>
      </c>
      <c r="B40" s="188" t="s">
        <v>415</v>
      </c>
      <c r="C40" s="129"/>
      <c r="D40" s="191" t="s">
        <v>409</v>
      </c>
      <c r="E40" s="129"/>
      <c r="F40" s="193"/>
      <c r="G40" s="131">
        <v>1</v>
      </c>
    </row>
    <row r="41" spans="1:7" ht="14.25" customHeight="1" x14ac:dyDescent="0.25">
      <c r="A41" s="42">
        <f t="shared" si="1"/>
        <v>19</v>
      </c>
      <c r="B41" s="199" t="s">
        <v>447</v>
      </c>
      <c r="C41" s="200" t="s">
        <v>448</v>
      </c>
      <c r="D41" s="129"/>
      <c r="E41" s="129"/>
      <c r="F41" s="201"/>
      <c r="G41" s="131">
        <v>2</v>
      </c>
    </row>
    <row r="42" spans="1:7" x14ac:dyDescent="0.25">
      <c r="A42" s="42">
        <f t="shared" si="1"/>
        <v>20</v>
      </c>
      <c r="B42" s="367" t="s">
        <v>428</v>
      </c>
      <c r="C42" s="90" t="s">
        <v>429</v>
      </c>
      <c r="D42" s="114"/>
      <c r="E42" s="114"/>
      <c r="F42" s="113"/>
      <c r="G42" s="125">
        <v>3</v>
      </c>
    </row>
    <row r="43" spans="1:7" x14ac:dyDescent="0.25">
      <c r="A43" s="42">
        <f t="shared" si="1"/>
        <v>21</v>
      </c>
      <c r="B43" s="196" t="s">
        <v>436</v>
      </c>
      <c r="C43" s="197" t="s">
        <v>437</v>
      </c>
      <c r="D43" s="129"/>
      <c r="E43" s="129"/>
      <c r="F43" s="198"/>
      <c r="G43" s="131">
        <v>1</v>
      </c>
    </row>
    <row r="44" spans="1:7" x14ac:dyDescent="0.25">
      <c r="A44" s="42">
        <f t="shared" si="1"/>
        <v>22</v>
      </c>
      <c r="B44" s="188" t="s">
        <v>419</v>
      </c>
      <c r="C44" s="129"/>
      <c r="D44" s="191" t="s">
        <v>412</v>
      </c>
      <c r="E44" s="129"/>
      <c r="F44" s="192"/>
      <c r="G44" s="131">
        <v>1</v>
      </c>
    </row>
    <row r="45" spans="1:7" x14ac:dyDescent="0.25">
      <c r="A45" s="42">
        <f t="shared" si="1"/>
        <v>23</v>
      </c>
      <c r="B45" s="188" t="s">
        <v>422</v>
      </c>
      <c r="C45" s="129"/>
      <c r="D45" s="191" t="s">
        <v>412</v>
      </c>
      <c r="E45" s="129"/>
      <c r="F45" s="192"/>
      <c r="G45" s="131">
        <v>1</v>
      </c>
    </row>
    <row r="46" spans="1:7" x14ac:dyDescent="0.25">
      <c r="A46" s="42">
        <f t="shared" si="1"/>
        <v>24</v>
      </c>
      <c r="B46" s="188" t="s">
        <v>420</v>
      </c>
      <c r="C46" s="129"/>
      <c r="D46" s="191" t="s">
        <v>412</v>
      </c>
      <c r="E46" s="129"/>
      <c r="F46" s="192"/>
      <c r="G46" s="131">
        <v>1</v>
      </c>
    </row>
    <row r="47" spans="1:7" x14ac:dyDescent="0.25">
      <c r="A47" s="42">
        <f t="shared" si="1"/>
        <v>25</v>
      </c>
      <c r="B47" s="188" t="s">
        <v>421</v>
      </c>
      <c r="C47" s="129"/>
      <c r="D47" s="191" t="s">
        <v>412</v>
      </c>
      <c r="E47" s="129"/>
      <c r="F47" s="192"/>
      <c r="G47" s="131">
        <v>1</v>
      </c>
    </row>
    <row r="48" spans="1:7" ht="18" customHeight="1" x14ac:dyDescent="0.25">
      <c r="A48" s="42">
        <f t="shared" si="1"/>
        <v>26</v>
      </c>
      <c r="B48" s="188" t="s">
        <v>418</v>
      </c>
      <c r="C48" s="129"/>
      <c r="D48" s="191" t="s">
        <v>412</v>
      </c>
      <c r="E48" s="129"/>
      <c r="F48" s="192"/>
      <c r="G48" s="131">
        <v>1</v>
      </c>
    </row>
    <row r="49" spans="1:7" x14ac:dyDescent="0.25">
      <c r="A49" s="42">
        <f t="shared" si="1"/>
        <v>27</v>
      </c>
      <c r="B49" s="196" t="s">
        <v>434</v>
      </c>
      <c r="C49" s="197" t="s">
        <v>435</v>
      </c>
      <c r="D49" s="129"/>
      <c r="E49" s="129"/>
      <c r="F49" s="198"/>
      <c r="G49" s="131">
        <v>1</v>
      </c>
    </row>
    <row r="50" spans="1:7" x14ac:dyDescent="0.25">
      <c r="A50" s="42">
        <f t="shared" si="1"/>
        <v>28</v>
      </c>
      <c r="B50" s="186" t="s">
        <v>397</v>
      </c>
      <c r="C50" s="112" t="s">
        <v>2563</v>
      </c>
      <c r="D50" s="114"/>
      <c r="E50" s="114" t="s">
        <v>396</v>
      </c>
      <c r="F50" s="113"/>
      <c r="G50" s="125">
        <v>2</v>
      </c>
    </row>
    <row r="51" spans="1:7" ht="30" x14ac:dyDescent="0.25">
      <c r="A51" s="42">
        <f t="shared" si="1"/>
        <v>29</v>
      </c>
      <c r="B51" s="186" t="s">
        <v>395</v>
      </c>
      <c r="C51" s="112" t="s">
        <v>2564</v>
      </c>
      <c r="D51" s="114"/>
      <c r="E51" s="114" t="s">
        <v>396</v>
      </c>
      <c r="F51" s="113"/>
      <c r="G51" s="125">
        <v>2</v>
      </c>
    </row>
    <row r="52" spans="1:7" x14ac:dyDescent="0.25">
      <c r="A52" s="42">
        <f t="shared" si="1"/>
        <v>30</v>
      </c>
      <c r="B52" s="195" t="s">
        <v>427</v>
      </c>
      <c r="C52" s="89"/>
      <c r="D52" s="188"/>
      <c r="E52" s="89"/>
      <c r="F52" s="189"/>
      <c r="G52" s="131">
        <v>1</v>
      </c>
    </row>
    <row r="53" spans="1:7" x14ac:dyDescent="0.25">
      <c r="A53" s="42">
        <f t="shared" si="1"/>
        <v>31</v>
      </c>
      <c r="B53" s="199" t="s">
        <v>454</v>
      </c>
      <c r="C53" s="200" t="s">
        <v>455</v>
      </c>
      <c r="D53" s="129"/>
      <c r="E53" s="129"/>
      <c r="F53" s="201"/>
      <c r="G53" s="131">
        <v>1</v>
      </c>
    </row>
    <row r="54" spans="1:7" x14ac:dyDescent="0.25">
      <c r="A54" s="42">
        <f t="shared" si="1"/>
        <v>32</v>
      </c>
      <c r="B54" s="528" t="s">
        <v>440</v>
      </c>
      <c r="C54" s="529" t="s">
        <v>441</v>
      </c>
      <c r="D54" s="348"/>
      <c r="E54" s="348"/>
      <c r="F54" s="530"/>
      <c r="G54" s="349">
        <v>2</v>
      </c>
    </row>
    <row r="55" spans="1:7" x14ac:dyDescent="0.25">
      <c r="A55" s="42">
        <f t="shared" si="1"/>
        <v>33</v>
      </c>
      <c r="B55" s="200" t="s">
        <v>443</v>
      </c>
      <c r="C55" s="200" t="s">
        <v>444</v>
      </c>
      <c r="D55" s="129"/>
      <c r="E55" s="129"/>
      <c r="F55" s="201"/>
      <c r="G55" s="131">
        <v>2</v>
      </c>
    </row>
    <row r="56" spans="1:7" x14ac:dyDescent="0.25">
      <c r="A56" s="42">
        <f t="shared" si="1"/>
        <v>34</v>
      </c>
      <c r="B56" s="188" t="s">
        <v>410</v>
      </c>
      <c r="C56" s="129"/>
      <c r="D56" s="188" t="s">
        <v>409</v>
      </c>
      <c r="E56" s="129"/>
      <c r="F56" s="190"/>
      <c r="G56" s="131">
        <v>1</v>
      </c>
    </row>
    <row r="57" spans="1:7" x14ac:dyDescent="0.25">
      <c r="A57" s="42">
        <f t="shared" si="1"/>
        <v>35</v>
      </c>
      <c r="B57" s="187" t="s">
        <v>398</v>
      </c>
      <c r="C57" s="112" t="s">
        <v>2565</v>
      </c>
      <c r="D57" s="114"/>
      <c r="E57" s="114" t="s">
        <v>396</v>
      </c>
      <c r="F57" s="113"/>
      <c r="G57" s="125">
        <v>2</v>
      </c>
    </row>
    <row r="58" spans="1:7" x14ac:dyDescent="0.25">
      <c r="A58" s="42">
        <f t="shared" si="1"/>
        <v>36</v>
      </c>
      <c r="B58" s="132" t="s">
        <v>392</v>
      </c>
      <c r="C58" s="114"/>
      <c r="D58" s="114"/>
      <c r="E58" s="114"/>
      <c r="F58" s="113"/>
      <c r="G58" s="125">
        <v>3</v>
      </c>
    </row>
    <row r="59" spans="1:7" x14ac:dyDescent="0.25">
      <c r="A59" s="42">
        <f t="shared" si="1"/>
        <v>37</v>
      </c>
      <c r="B59" s="132" t="s">
        <v>391</v>
      </c>
      <c r="C59" s="114"/>
      <c r="D59" s="114"/>
      <c r="E59" s="114"/>
      <c r="F59" s="113"/>
      <c r="G59" s="125">
        <v>3</v>
      </c>
    </row>
    <row r="60" spans="1:7" x14ac:dyDescent="0.25">
      <c r="A60" s="42">
        <f t="shared" si="1"/>
        <v>38</v>
      </c>
      <c r="B60" s="132" t="s">
        <v>393</v>
      </c>
      <c r="C60" s="114"/>
      <c r="D60" s="114"/>
      <c r="E60" s="114"/>
      <c r="F60" s="113"/>
      <c r="G60" s="125">
        <v>3</v>
      </c>
    </row>
    <row r="61" spans="1:7" x14ac:dyDescent="0.25">
      <c r="A61" s="42">
        <f t="shared" si="1"/>
        <v>39</v>
      </c>
      <c r="B61" s="132" t="s">
        <v>394</v>
      </c>
      <c r="C61" s="114"/>
      <c r="D61" s="114"/>
      <c r="E61" s="114"/>
      <c r="F61" s="113"/>
      <c r="G61" s="125">
        <v>3</v>
      </c>
    </row>
    <row r="62" spans="1:7" x14ac:dyDescent="0.25">
      <c r="A62" s="42">
        <f t="shared" si="1"/>
        <v>40</v>
      </c>
      <c r="B62" s="188" t="s">
        <v>424</v>
      </c>
      <c r="C62" s="129"/>
      <c r="D62" s="191" t="s">
        <v>417</v>
      </c>
      <c r="E62" s="129"/>
      <c r="F62" s="193"/>
      <c r="G62" s="131">
        <v>1</v>
      </c>
    </row>
    <row r="63" spans="1:7" x14ac:dyDescent="0.25">
      <c r="A63" s="42">
        <f t="shared" si="1"/>
        <v>41</v>
      </c>
      <c r="B63" s="196" t="s">
        <v>438</v>
      </c>
      <c r="C63" s="197" t="s">
        <v>439</v>
      </c>
      <c r="D63" s="129"/>
      <c r="E63" s="129"/>
      <c r="F63" s="198"/>
      <c r="G63" s="131">
        <v>1</v>
      </c>
    </row>
    <row r="64" spans="1:7" x14ac:dyDescent="0.25">
      <c r="A64" s="42">
        <f t="shared" si="1"/>
        <v>42</v>
      </c>
      <c r="B64" s="194" t="s">
        <v>423</v>
      </c>
      <c r="C64" s="129"/>
      <c r="D64" s="191" t="s">
        <v>412</v>
      </c>
      <c r="E64" s="85"/>
      <c r="F64" s="193"/>
      <c r="G64" s="131">
        <v>1</v>
      </c>
    </row>
    <row r="65" spans="1:7" x14ac:dyDescent="0.25">
      <c r="A65" s="42">
        <f t="shared" si="1"/>
        <v>43</v>
      </c>
      <c r="B65" s="199" t="s">
        <v>445</v>
      </c>
      <c r="C65" s="200" t="s">
        <v>446</v>
      </c>
      <c r="D65" s="129"/>
      <c r="E65" s="129"/>
      <c r="F65" s="202"/>
      <c r="G65" s="131">
        <v>2</v>
      </c>
    </row>
    <row r="66" spans="1:7" x14ac:dyDescent="0.25">
      <c r="A66" s="42">
        <f t="shared" si="1"/>
        <v>44</v>
      </c>
      <c r="B66" s="132" t="s">
        <v>390</v>
      </c>
      <c r="C66" s="114"/>
      <c r="D66" s="114"/>
      <c r="E66" s="114"/>
      <c r="F66" s="113"/>
      <c r="G66" s="125">
        <v>3</v>
      </c>
    </row>
    <row r="67" spans="1:7" x14ac:dyDescent="0.25">
      <c r="A67" s="42">
        <f t="shared" si="1"/>
        <v>45</v>
      </c>
      <c r="B67" s="196" t="s">
        <v>430</v>
      </c>
      <c r="C67" s="197" t="s">
        <v>431</v>
      </c>
      <c r="D67" s="129"/>
      <c r="E67" s="129"/>
      <c r="F67" s="198"/>
      <c r="G67" s="131">
        <v>1</v>
      </c>
    </row>
    <row r="68" spans="1:7" x14ac:dyDescent="0.25">
      <c r="A68" s="42">
        <f t="shared" si="1"/>
        <v>46</v>
      </c>
      <c r="B68" s="188" t="s">
        <v>425</v>
      </c>
      <c r="C68" s="129"/>
      <c r="D68" s="191" t="s">
        <v>417</v>
      </c>
      <c r="E68" s="129"/>
      <c r="F68" s="192"/>
      <c r="G68" s="131">
        <v>1</v>
      </c>
    </row>
    <row r="69" spans="1:7" x14ac:dyDescent="0.25">
      <c r="A69" s="42">
        <f t="shared" si="1"/>
        <v>47</v>
      </c>
      <c r="B69" s="188" t="s">
        <v>426</v>
      </c>
      <c r="C69" s="129"/>
      <c r="D69" s="191" t="s">
        <v>417</v>
      </c>
      <c r="E69" s="129"/>
      <c r="F69" s="192"/>
      <c r="G69" s="131">
        <v>1</v>
      </c>
    </row>
    <row r="70" spans="1:7" ht="18.75" x14ac:dyDescent="0.3">
      <c r="A70" s="372">
        <f>+A69</f>
        <v>47</v>
      </c>
      <c r="B70"/>
      <c r="C70"/>
      <c r="D70"/>
      <c r="E70"/>
      <c r="F70"/>
      <c r="G70" s="208">
        <f>SUM(G23:G69)</f>
        <v>73</v>
      </c>
    </row>
    <row r="72" spans="1:7" ht="18.75" x14ac:dyDescent="0.3">
      <c r="E72" s="144" t="s">
        <v>250</v>
      </c>
      <c r="F72" s="144" t="s">
        <v>99</v>
      </c>
      <c r="G72" s="144" t="s">
        <v>172</v>
      </c>
    </row>
    <row r="73" spans="1:7" ht="18.75" x14ac:dyDescent="0.3">
      <c r="F73" s="145">
        <f>+A70</f>
        <v>47</v>
      </c>
      <c r="G73" s="146">
        <f>+G70</f>
        <v>73</v>
      </c>
    </row>
  </sheetData>
  <sortState ref="B23:G73">
    <sortCondition ref="B23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0"/>
  <sheetViews>
    <sheetView zoomScaleNormal="100" workbookViewId="0">
      <selection activeCell="B100" sqref="B100"/>
    </sheetView>
  </sheetViews>
  <sheetFormatPr baseColWidth="10" defaultRowHeight="15" x14ac:dyDescent="0.25"/>
  <cols>
    <col min="1" max="1" width="8.5703125" style="7" customWidth="1"/>
    <col min="2" max="2" width="66.42578125" style="7" customWidth="1"/>
    <col min="3" max="3" width="44" style="11" customWidth="1"/>
    <col min="4" max="4" width="25.28515625" style="7" customWidth="1"/>
    <col min="5" max="5" width="23.7109375" style="7" customWidth="1"/>
    <col min="6" max="6" width="19" style="11" customWidth="1"/>
    <col min="7" max="7" width="15.7109375" style="7" customWidth="1"/>
    <col min="8" max="8" width="20.85546875" style="7" customWidth="1"/>
    <col min="9" max="16384" width="11.42578125" style="1"/>
  </cols>
  <sheetData>
    <row r="1" spans="1:8" ht="30" x14ac:dyDescent="0.25">
      <c r="A1" s="84" t="s">
        <v>173</v>
      </c>
      <c r="B1" s="169" t="s">
        <v>482</v>
      </c>
      <c r="C1" s="21" t="s">
        <v>0</v>
      </c>
      <c r="D1" s="21" t="s">
        <v>1</v>
      </c>
      <c r="E1" s="21" t="s">
        <v>34</v>
      </c>
      <c r="F1" s="21" t="s">
        <v>6</v>
      </c>
      <c r="G1" s="216" t="s">
        <v>33</v>
      </c>
      <c r="H1" s="40"/>
    </row>
    <row r="2" spans="1:8" x14ac:dyDescent="0.25">
      <c r="A2" s="54">
        <v>1</v>
      </c>
      <c r="B2" s="217" t="s">
        <v>483</v>
      </c>
      <c r="C2" s="217" t="s">
        <v>484</v>
      </c>
      <c r="D2" s="212" t="s">
        <v>485</v>
      </c>
      <c r="E2" s="62">
        <v>2015</v>
      </c>
      <c r="F2" s="218">
        <v>9788490564318</v>
      </c>
      <c r="G2" s="62">
        <v>2</v>
      </c>
      <c r="H2" s="45"/>
    </row>
    <row r="3" spans="1:8" x14ac:dyDescent="0.25">
      <c r="A3" s="46">
        <f>+A2+1</f>
        <v>2</v>
      </c>
      <c r="B3" s="220" t="s">
        <v>510</v>
      </c>
      <c r="C3" s="151"/>
      <c r="D3" s="220" t="s">
        <v>32</v>
      </c>
      <c r="E3" s="221">
        <v>2009</v>
      </c>
      <c r="F3" s="79" t="s">
        <v>62</v>
      </c>
      <c r="G3" s="79">
        <v>2</v>
      </c>
      <c r="H3" s="45"/>
    </row>
    <row r="4" spans="1:8" x14ac:dyDescent="0.25">
      <c r="A4" s="46">
        <f t="shared" ref="A4:A17" si="0">+A3+1</f>
        <v>3</v>
      </c>
      <c r="B4" s="180" t="s">
        <v>495</v>
      </c>
      <c r="C4" s="89" t="s">
        <v>496</v>
      </c>
      <c r="D4" s="180" t="s">
        <v>497</v>
      </c>
      <c r="E4" s="79"/>
      <c r="F4" s="79" t="s">
        <v>62</v>
      </c>
      <c r="G4" s="79">
        <v>2</v>
      </c>
      <c r="H4" s="45"/>
    </row>
    <row r="5" spans="1:8" x14ac:dyDescent="0.25">
      <c r="A5" s="46">
        <f t="shared" si="0"/>
        <v>4</v>
      </c>
      <c r="B5" s="227" t="s">
        <v>495</v>
      </c>
      <c r="C5" s="222" t="s">
        <v>496</v>
      </c>
      <c r="D5" s="180" t="s">
        <v>497</v>
      </c>
      <c r="E5" s="79">
        <v>2008</v>
      </c>
      <c r="F5" s="219" t="s">
        <v>62</v>
      </c>
      <c r="G5" s="79">
        <v>2</v>
      </c>
      <c r="H5" s="45"/>
    </row>
    <row r="6" spans="1:8" x14ac:dyDescent="0.25">
      <c r="A6" s="46">
        <f t="shared" si="0"/>
        <v>5</v>
      </c>
      <c r="B6" s="180" t="s">
        <v>492</v>
      </c>
      <c r="C6" s="171" t="s">
        <v>493</v>
      </c>
      <c r="D6" s="180" t="s">
        <v>494</v>
      </c>
      <c r="E6" s="79"/>
      <c r="F6" s="219" t="s">
        <v>62</v>
      </c>
      <c r="G6" s="79">
        <v>2</v>
      </c>
      <c r="H6" s="45"/>
    </row>
    <row r="7" spans="1:8" x14ac:dyDescent="0.25">
      <c r="A7" s="46">
        <f t="shared" si="0"/>
        <v>6</v>
      </c>
      <c r="B7" s="154" t="s">
        <v>500</v>
      </c>
      <c r="C7" s="154" t="s">
        <v>501</v>
      </c>
      <c r="D7" s="154" t="s">
        <v>502</v>
      </c>
      <c r="E7" s="151">
        <v>2000</v>
      </c>
      <c r="F7" s="219" t="s">
        <v>62</v>
      </c>
      <c r="G7" s="79">
        <v>2</v>
      </c>
      <c r="H7" s="45"/>
    </row>
    <row r="8" spans="1:8" x14ac:dyDescent="0.25">
      <c r="A8" s="46">
        <f t="shared" si="0"/>
        <v>7</v>
      </c>
      <c r="B8" s="154" t="s">
        <v>509</v>
      </c>
      <c r="C8" s="154" t="s">
        <v>499</v>
      </c>
      <c r="D8" s="154" t="s">
        <v>494</v>
      </c>
      <c r="E8" s="151"/>
      <c r="F8" s="219" t="s">
        <v>62</v>
      </c>
      <c r="G8" s="79">
        <v>2</v>
      </c>
      <c r="H8" s="45"/>
    </row>
    <row r="9" spans="1:8" x14ac:dyDescent="0.25">
      <c r="A9" s="46">
        <f t="shared" si="0"/>
        <v>8</v>
      </c>
      <c r="B9" s="154" t="s">
        <v>498</v>
      </c>
      <c r="C9" s="154" t="s">
        <v>499</v>
      </c>
      <c r="D9" s="154" t="s">
        <v>494</v>
      </c>
      <c r="E9" s="151"/>
      <c r="F9" s="219" t="s">
        <v>62</v>
      </c>
      <c r="G9" s="79">
        <v>2</v>
      </c>
      <c r="H9" s="45"/>
    </row>
    <row r="10" spans="1:8" x14ac:dyDescent="0.25">
      <c r="A10" s="46">
        <f t="shared" si="0"/>
        <v>9</v>
      </c>
      <c r="B10" s="147" t="s">
        <v>486</v>
      </c>
      <c r="C10" s="217" t="s">
        <v>487</v>
      </c>
      <c r="D10" s="212" t="s">
        <v>488</v>
      </c>
      <c r="E10" s="62">
        <v>2012</v>
      </c>
      <c r="F10" s="537">
        <v>9788497566469</v>
      </c>
      <c r="G10" s="62">
        <v>2</v>
      </c>
      <c r="H10" s="45"/>
    </row>
    <row r="11" spans="1:8" x14ac:dyDescent="0.25">
      <c r="A11" s="46">
        <f t="shared" si="0"/>
        <v>10</v>
      </c>
      <c r="B11" s="147" t="s">
        <v>489</v>
      </c>
      <c r="C11" s="217" t="s">
        <v>490</v>
      </c>
      <c r="D11" s="212" t="s">
        <v>491</v>
      </c>
      <c r="E11" s="62"/>
      <c r="F11" s="537">
        <v>9788437615813</v>
      </c>
      <c r="G11" s="62">
        <v>2</v>
      </c>
      <c r="H11" s="45"/>
    </row>
    <row r="12" spans="1:8" x14ac:dyDescent="0.25">
      <c r="A12" s="46">
        <f t="shared" si="0"/>
        <v>11</v>
      </c>
      <c r="B12" s="154" t="s">
        <v>503</v>
      </c>
      <c r="C12" s="154" t="s">
        <v>504</v>
      </c>
      <c r="D12" s="154" t="s">
        <v>505</v>
      </c>
      <c r="E12" s="151"/>
      <c r="F12" s="219" t="s">
        <v>62</v>
      </c>
      <c r="G12" s="79">
        <v>2</v>
      </c>
      <c r="H12" s="47"/>
    </row>
    <row r="13" spans="1:8" x14ac:dyDescent="0.25">
      <c r="A13" s="46">
        <f t="shared" si="0"/>
        <v>12</v>
      </c>
      <c r="B13" s="154" t="s">
        <v>506</v>
      </c>
      <c r="C13" s="147" t="s">
        <v>507</v>
      </c>
      <c r="D13" s="154" t="s">
        <v>508</v>
      </c>
      <c r="E13" s="151"/>
      <c r="F13" s="219" t="s">
        <v>62</v>
      </c>
      <c r="G13" s="79">
        <v>2</v>
      </c>
      <c r="H13" s="45"/>
    </row>
    <row r="14" spans="1:8" x14ac:dyDescent="0.25">
      <c r="A14" s="46">
        <f t="shared" si="0"/>
        <v>13</v>
      </c>
      <c r="B14" s="220" t="s">
        <v>511</v>
      </c>
      <c r="C14" s="221" t="s">
        <v>512</v>
      </c>
      <c r="D14" s="220" t="s">
        <v>32</v>
      </c>
      <c r="E14" s="221"/>
      <c r="F14" s="219" t="s">
        <v>62</v>
      </c>
      <c r="G14" s="79">
        <v>2</v>
      </c>
      <c r="H14" s="45"/>
    </row>
    <row r="15" spans="1:8" ht="30" x14ac:dyDescent="0.25">
      <c r="A15" s="46">
        <f t="shared" si="0"/>
        <v>14</v>
      </c>
      <c r="B15" s="98" t="s">
        <v>518</v>
      </c>
      <c r="C15" s="98" t="s">
        <v>519</v>
      </c>
      <c r="D15" s="180" t="s">
        <v>494</v>
      </c>
      <c r="E15" s="79"/>
      <c r="F15" s="219" t="s">
        <v>62</v>
      </c>
      <c r="G15" s="79">
        <v>2</v>
      </c>
      <c r="H15" s="45"/>
    </row>
    <row r="16" spans="1:8" x14ac:dyDescent="0.25">
      <c r="A16" s="46">
        <f t="shared" si="0"/>
        <v>15</v>
      </c>
      <c r="B16" s="180" t="s">
        <v>516</v>
      </c>
      <c r="C16" s="180" t="s">
        <v>517</v>
      </c>
      <c r="D16" s="224" t="s">
        <v>32</v>
      </c>
      <c r="E16" s="79"/>
      <c r="F16" s="219" t="s">
        <v>62</v>
      </c>
      <c r="G16" s="79">
        <v>2</v>
      </c>
      <c r="H16" s="45"/>
    </row>
    <row r="17" spans="1:8" x14ac:dyDescent="0.25">
      <c r="A17" s="46">
        <f t="shared" si="0"/>
        <v>16</v>
      </c>
      <c r="B17" s="212" t="s">
        <v>513</v>
      </c>
      <c r="C17" s="223" t="s">
        <v>514</v>
      </c>
      <c r="D17" s="147" t="s">
        <v>515</v>
      </c>
      <c r="E17" s="151">
        <v>2011</v>
      </c>
      <c r="F17" s="219" t="s">
        <v>62</v>
      </c>
      <c r="G17" s="79">
        <v>2</v>
      </c>
      <c r="H17" s="234" t="s">
        <v>325</v>
      </c>
    </row>
    <row r="18" spans="1:8" ht="21" x14ac:dyDescent="0.35">
      <c r="A18" s="378"/>
      <c r="B18" s="1"/>
      <c r="C18" s="1"/>
      <c r="D18" s="1"/>
      <c r="E18" s="1"/>
      <c r="F18" s="1"/>
      <c r="G18" s="27">
        <f>SUM(G2:G17)</f>
        <v>32</v>
      </c>
      <c r="H18" s="45"/>
    </row>
    <row r="19" spans="1:8" x14ac:dyDescent="0.25">
      <c r="A19" s="339">
        <f>+A17+1</f>
        <v>17</v>
      </c>
      <c r="B19" s="228" t="s">
        <v>526</v>
      </c>
      <c r="C19" s="180" t="s">
        <v>527</v>
      </c>
      <c r="D19" s="180" t="s">
        <v>528</v>
      </c>
      <c r="E19" s="79"/>
      <c r="F19" s="79" t="s">
        <v>62</v>
      </c>
      <c r="G19" s="79">
        <v>1</v>
      </c>
      <c r="H19" s="45"/>
    </row>
    <row r="20" spans="1:8" x14ac:dyDescent="0.25">
      <c r="A20" s="46">
        <f>+A19+1</f>
        <v>18</v>
      </c>
      <c r="B20" s="171" t="s">
        <v>523</v>
      </c>
      <c r="C20" s="171" t="s">
        <v>524</v>
      </c>
      <c r="D20" s="180" t="s">
        <v>525</v>
      </c>
      <c r="E20" s="79">
        <v>2010</v>
      </c>
      <c r="F20" s="172">
        <v>9788476589625</v>
      </c>
      <c r="G20" s="79">
        <v>2</v>
      </c>
      <c r="H20" s="45"/>
    </row>
    <row r="21" spans="1:8" x14ac:dyDescent="0.25">
      <c r="A21" s="46">
        <f t="shared" ref="A21:A25" si="1">+A20+1</f>
        <v>19</v>
      </c>
      <c r="B21" s="147" t="s">
        <v>520</v>
      </c>
      <c r="C21" s="147" t="s">
        <v>521</v>
      </c>
      <c r="D21" s="154" t="s">
        <v>522</v>
      </c>
      <c r="E21" s="151"/>
      <c r="F21" s="538">
        <v>9788446020646</v>
      </c>
      <c r="G21" s="151">
        <v>2</v>
      </c>
      <c r="H21" s="45"/>
    </row>
    <row r="22" spans="1:8" x14ac:dyDescent="0.25">
      <c r="A22" s="46">
        <f t="shared" si="1"/>
        <v>20</v>
      </c>
      <c r="B22" s="180" t="s">
        <v>532</v>
      </c>
      <c r="C22" s="171" t="s">
        <v>533</v>
      </c>
      <c r="D22" s="180" t="s">
        <v>534</v>
      </c>
      <c r="E22" s="79">
        <v>2010</v>
      </c>
      <c r="F22" s="79" t="s">
        <v>62</v>
      </c>
      <c r="G22" s="79">
        <v>1</v>
      </c>
      <c r="H22" s="45"/>
    </row>
    <row r="23" spans="1:8" x14ac:dyDescent="0.25">
      <c r="A23" s="46">
        <f t="shared" si="1"/>
        <v>21</v>
      </c>
      <c r="B23" s="180" t="s">
        <v>529</v>
      </c>
      <c r="C23" s="171" t="s">
        <v>530</v>
      </c>
      <c r="D23" s="180" t="s">
        <v>531</v>
      </c>
      <c r="E23" s="79"/>
      <c r="F23" s="79" t="s">
        <v>62</v>
      </c>
      <c r="G23" s="79">
        <v>1</v>
      </c>
      <c r="H23" s="45"/>
    </row>
    <row r="24" spans="1:8" x14ac:dyDescent="0.25">
      <c r="A24" s="46">
        <f t="shared" si="1"/>
        <v>22</v>
      </c>
      <c r="B24" s="229" t="s">
        <v>535</v>
      </c>
      <c r="C24" s="226" t="s">
        <v>536</v>
      </c>
      <c r="D24" s="154" t="s">
        <v>537</v>
      </c>
      <c r="E24" s="221">
        <v>2007</v>
      </c>
      <c r="F24" s="151" t="s">
        <v>62</v>
      </c>
      <c r="G24" s="79">
        <v>1</v>
      </c>
      <c r="H24" s="45"/>
    </row>
    <row r="25" spans="1:8" x14ac:dyDescent="0.25">
      <c r="A25" s="46">
        <f t="shared" si="1"/>
        <v>23</v>
      </c>
      <c r="B25" s="154" t="s">
        <v>538</v>
      </c>
      <c r="C25" s="151" t="s">
        <v>539</v>
      </c>
      <c r="D25" s="154"/>
      <c r="E25" s="151"/>
      <c r="F25" s="151" t="s">
        <v>62</v>
      </c>
      <c r="G25" s="79">
        <v>1</v>
      </c>
      <c r="H25" s="173" t="s">
        <v>646</v>
      </c>
    </row>
    <row r="26" spans="1:8" ht="21" x14ac:dyDescent="0.35">
      <c r="A26" s="46"/>
      <c r="B26" s="1"/>
      <c r="C26" s="1"/>
      <c r="D26" s="1"/>
      <c r="E26" s="1"/>
      <c r="F26" s="1"/>
      <c r="G26" s="27">
        <f>SUM(G19:G25)</f>
        <v>9</v>
      </c>
      <c r="H26" s="45"/>
    </row>
    <row r="27" spans="1:8" x14ac:dyDescent="0.25">
      <c r="A27" s="339">
        <f>+A25+A26</f>
        <v>23</v>
      </c>
      <c r="B27" s="171" t="s">
        <v>613</v>
      </c>
      <c r="C27" s="171" t="s">
        <v>614</v>
      </c>
      <c r="D27" s="171" t="s">
        <v>581</v>
      </c>
      <c r="E27" s="79">
        <v>2010</v>
      </c>
      <c r="F27" s="79" t="s">
        <v>62</v>
      </c>
      <c r="G27" s="79">
        <v>1</v>
      </c>
      <c r="H27" s="45"/>
    </row>
    <row r="28" spans="1:8" x14ac:dyDescent="0.25">
      <c r="A28" s="46">
        <f>+A27+1</f>
        <v>24</v>
      </c>
      <c r="B28" s="171" t="s">
        <v>615</v>
      </c>
      <c r="C28" s="171" t="s">
        <v>616</v>
      </c>
      <c r="D28" s="171" t="s">
        <v>581</v>
      </c>
      <c r="E28" s="79">
        <v>2008</v>
      </c>
      <c r="F28" s="219" t="s">
        <v>62</v>
      </c>
      <c r="G28" s="79">
        <v>1</v>
      </c>
      <c r="H28" s="45"/>
    </row>
    <row r="29" spans="1:8" x14ac:dyDescent="0.25">
      <c r="A29" s="46">
        <f t="shared" ref="A29:A64" si="2">+A28+1</f>
        <v>25</v>
      </c>
      <c r="B29" s="154" t="s">
        <v>577</v>
      </c>
      <c r="C29" s="154" t="s">
        <v>578</v>
      </c>
      <c r="D29" s="154" t="s">
        <v>531</v>
      </c>
      <c r="E29" s="151"/>
      <c r="F29" s="219" t="s">
        <v>62</v>
      </c>
      <c r="G29" s="79">
        <v>1</v>
      </c>
    </row>
    <row r="30" spans="1:8" x14ac:dyDescent="0.25">
      <c r="A30" s="46">
        <f t="shared" si="2"/>
        <v>26</v>
      </c>
      <c r="B30" s="60" t="s">
        <v>564</v>
      </c>
      <c r="C30" s="230" t="s">
        <v>565</v>
      </c>
      <c r="D30" s="154" t="s">
        <v>566</v>
      </c>
      <c r="E30" s="151">
        <v>2011</v>
      </c>
      <c r="F30" s="219" t="s">
        <v>62</v>
      </c>
      <c r="G30" s="79">
        <v>1</v>
      </c>
    </row>
    <row r="31" spans="1:8" x14ac:dyDescent="0.25">
      <c r="A31" s="46">
        <f t="shared" si="2"/>
        <v>27</v>
      </c>
      <c r="B31" s="154" t="s">
        <v>571</v>
      </c>
      <c r="C31" s="147" t="s">
        <v>572</v>
      </c>
      <c r="D31" s="154" t="s">
        <v>494</v>
      </c>
      <c r="E31" s="151"/>
      <c r="F31" s="219" t="s">
        <v>62</v>
      </c>
      <c r="G31" s="79">
        <v>1</v>
      </c>
    </row>
    <row r="32" spans="1:8" x14ac:dyDescent="0.25">
      <c r="A32" s="46">
        <f t="shared" si="2"/>
        <v>28</v>
      </c>
      <c r="B32" s="154" t="s">
        <v>569</v>
      </c>
      <c r="C32" s="147" t="s">
        <v>570</v>
      </c>
      <c r="D32" s="154" t="s">
        <v>494</v>
      </c>
      <c r="E32" s="151"/>
      <c r="F32" s="219" t="s">
        <v>62</v>
      </c>
      <c r="G32" s="79">
        <v>1</v>
      </c>
    </row>
    <row r="33" spans="1:7" x14ac:dyDescent="0.25">
      <c r="A33" s="46">
        <f t="shared" si="2"/>
        <v>29</v>
      </c>
      <c r="B33" s="181" t="s">
        <v>594</v>
      </c>
      <c r="C33" s="74" t="s">
        <v>595</v>
      </c>
      <c r="D33" s="171" t="s">
        <v>596</v>
      </c>
      <c r="E33" s="79"/>
      <c r="F33" s="219" t="s">
        <v>62</v>
      </c>
      <c r="G33" s="79">
        <v>1</v>
      </c>
    </row>
    <row r="34" spans="1:7" x14ac:dyDescent="0.25">
      <c r="A34" s="46">
        <f t="shared" si="2"/>
        <v>30</v>
      </c>
      <c r="B34" s="171" t="s">
        <v>509</v>
      </c>
      <c r="C34" s="171" t="s">
        <v>499</v>
      </c>
      <c r="D34" s="180" t="s">
        <v>494</v>
      </c>
      <c r="E34" s="79"/>
      <c r="F34" s="219" t="s">
        <v>62</v>
      </c>
      <c r="G34" s="79">
        <v>1</v>
      </c>
    </row>
    <row r="35" spans="1:7" x14ac:dyDescent="0.25">
      <c r="A35" s="46">
        <f t="shared" si="2"/>
        <v>31</v>
      </c>
      <c r="B35" s="154" t="s">
        <v>573</v>
      </c>
      <c r="C35" s="147" t="s">
        <v>574</v>
      </c>
      <c r="D35" s="154" t="s">
        <v>537</v>
      </c>
      <c r="E35" s="151"/>
      <c r="F35" s="219" t="s">
        <v>62</v>
      </c>
      <c r="G35" s="79">
        <v>1</v>
      </c>
    </row>
    <row r="36" spans="1:7" x14ac:dyDescent="0.25">
      <c r="A36" s="46">
        <f t="shared" si="2"/>
        <v>32</v>
      </c>
      <c r="B36" s="154" t="s">
        <v>567</v>
      </c>
      <c r="C36" s="147" t="s">
        <v>568</v>
      </c>
      <c r="D36" s="154" t="s">
        <v>537</v>
      </c>
      <c r="E36" s="151"/>
      <c r="F36" s="219" t="s">
        <v>62</v>
      </c>
      <c r="G36" s="79">
        <v>1</v>
      </c>
    </row>
    <row r="37" spans="1:7" x14ac:dyDescent="0.25">
      <c r="A37" s="46">
        <f t="shared" si="2"/>
        <v>33</v>
      </c>
      <c r="B37" s="154" t="s">
        <v>602</v>
      </c>
      <c r="C37" s="223" t="s">
        <v>603</v>
      </c>
      <c r="D37" s="147" t="s">
        <v>604</v>
      </c>
      <c r="E37" s="151"/>
      <c r="F37" s="219" t="s">
        <v>62</v>
      </c>
      <c r="G37" s="79">
        <v>1</v>
      </c>
    </row>
    <row r="38" spans="1:7" x14ac:dyDescent="0.25">
      <c r="A38" s="46">
        <f t="shared" si="2"/>
        <v>34</v>
      </c>
      <c r="B38" s="233" t="s">
        <v>582</v>
      </c>
      <c r="C38" s="231" t="s">
        <v>583</v>
      </c>
      <c r="D38" s="154" t="s">
        <v>531</v>
      </c>
      <c r="E38" s="151"/>
      <c r="F38" s="219" t="s">
        <v>62</v>
      </c>
      <c r="G38" s="79">
        <v>1</v>
      </c>
    </row>
    <row r="39" spans="1:7" x14ac:dyDescent="0.25">
      <c r="A39" s="46">
        <f t="shared" si="2"/>
        <v>35</v>
      </c>
      <c r="B39" s="232" t="s">
        <v>561</v>
      </c>
      <c r="C39" s="154" t="s">
        <v>562</v>
      </c>
      <c r="D39" s="154" t="s">
        <v>563</v>
      </c>
      <c r="E39" s="151"/>
      <c r="F39" s="219" t="s">
        <v>62</v>
      </c>
      <c r="G39" s="79">
        <v>1</v>
      </c>
    </row>
    <row r="40" spans="1:7" x14ac:dyDescent="0.25">
      <c r="A40" s="46">
        <f t="shared" si="2"/>
        <v>36</v>
      </c>
      <c r="B40" s="180" t="s">
        <v>587</v>
      </c>
      <c r="C40" s="171" t="s">
        <v>588</v>
      </c>
      <c r="D40" s="180" t="s">
        <v>563</v>
      </c>
      <c r="E40" s="79">
        <v>2002</v>
      </c>
      <c r="F40" s="219" t="s">
        <v>62</v>
      </c>
      <c r="G40" s="79">
        <v>1</v>
      </c>
    </row>
    <row r="41" spans="1:7" x14ac:dyDescent="0.25">
      <c r="A41" s="46">
        <f t="shared" si="2"/>
        <v>37</v>
      </c>
      <c r="B41" s="171" t="s">
        <v>549</v>
      </c>
      <c r="C41" s="171" t="s">
        <v>546</v>
      </c>
      <c r="D41" s="180" t="s">
        <v>547</v>
      </c>
      <c r="E41" s="79"/>
      <c r="F41" s="219" t="s">
        <v>62</v>
      </c>
      <c r="G41" s="79">
        <v>1</v>
      </c>
    </row>
    <row r="42" spans="1:7" x14ac:dyDescent="0.25">
      <c r="A42" s="46">
        <f t="shared" si="2"/>
        <v>38</v>
      </c>
      <c r="B42" s="180" t="s">
        <v>548</v>
      </c>
      <c r="C42" s="180" t="s">
        <v>546</v>
      </c>
      <c r="D42" s="180" t="s">
        <v>547</v>
      </c>
      <c r="E42" s="79"/>
      <c r="F42" s="219" t="s">
        <v>62</v>
      </c>
      <c r="G42" s="79">
        <v>1</v>
      </c>
    </row>
    <row r="43" spans="1:7" x14ac:dyDescent="0.25">
      <c r="A43" s="46">
        <f t="shared" si="2"/>
        <v>39</v>
      </c>
      <c r="B43" s="154" t="s">
        <v>555</v>
      </c>
      <c r="C43" s="223" t="s">
        <v>556</v>
      </c>
      <c r="D43" s="154" t="s">
        <v>537</v>
      </c>
      <c r="E43" s="151"/>
      <c r="F43" s="219" t="s">
        <v>62</v>
      </c>
      <c r="G43" s="79">
        <v>1</v>
      </c>
    </row>
    <row r="44" spans="1:7" x14ac:dyDescent="0.25">
      <c r="A44" s="46">
        <f t="shared" si="2"/>
        <v>40</v>
      </c>
      <c r="B44" s="98" t="s">
        <v>622</v>
      </c>
      <c r="C44" s="98" t="s">
        <v>623</v>
      </c>
      <c r="D44" s="180" t="s">
        <v>537</v>
      </c>
      <c r="E44" s="79"/>
      <c r="F44" s="219" t="s">
        <v>62</v>
      </c>
      <c r="G44" s="79">
        <v>1</v>
      </c>
    </row>
    <row r="45" spans="1:7" x14ac:dyDescent="0.25">
      <c r="A45" s="46">
        <f t="shared" si="2"/>
        <v>41</v>
      </c>
      <c r="B45" s="154" t="s">
        <v>557</v>
      </c>
      <c r="C45" s="223" t="s">
        <v>558</v>
      </c>
      <c r="D45" s="154" t="s">
        <v>547</v>
      </c>
      <c r="E45" s="151"/>
      <c r="F45" s="219" t="s">
        <v>62</v>
      </c>
      <c r="G45" s="79">
        <v>1</v>
      </c>
    </row>
    <row r="46" spans="1:7" x14ac:dyDescent="0.25">
      <c r="A46" s="46">
        <f t="shared" si="2"/>
        <v>42</v>
      </c>
      <c r="B46" s="98" t="s">
        <v>610</v>
      </c>
      <c r="C46" s="79" t="s">
        <v>611</v>
      </c>
      <c r="D46" s="171" t="s">
        <v>612</v>
      </c>
      <c r="E46" s="79"/>
      <c r="F46" s="219" t="s">
        <v>62</v>
      </c>
      <c r="G46" s="79">
        <v>1</v>
      </c>
    </row>
    <row r="47" spans="1:7" x14ac:dyDescent="0.25">
      <c r="A47" s="46">
        <f t="shared" si="2"/>
        <v>43</v>
      </c>
      <c r="B47" s="154" t="s">
        <v>584</v>
      </c>
      <c r="C47" s="147" t="s">
        <v>585</v>
      </c>
      <c r="D47" s="154" t="s">
        <v>586</v>
      </c>
      <c r="E47" s="151"/>
      <c r="F47" s="219" t="s">
        <v>62</v>
      </c>
      <c r="G47" s="79">
        <v>1</v>
      </c>
    </row>
    <row r="48" spans="1:7" x14ac:dyDescent="0.25">
      <c r="A48" s="46">
        <f t="shared" si="2"/>
        <v>44</v>
      </c>
      <c r="B48" s="180" t="s">
        <v>575</v>
      </c>
      <c r="C48" s="171" t="s">
        <v>576</v>
      </c>
      <c r="D48" s="180" t="s">
        <v>537</v>
      </c>
      <c r="E48" s="79"/>
      <c r="F48" s="219" t="s">
        <v>62</v>
      </c>
      <c r="G48" s="79">
        <v>1</v>
      </c>
    </row>
    <row r="49" spans="1:8" x14ac:dyDescent="0.25">
      <c r="A49" s="46">
        <f t="shared" si="2"/>
        <v>45</v>
      </c>
      <c r="B49" s="180" t="s">
        <v>543</v>
      </c>
      <c r="C49" s="180" t="s">
        <v>544</v>
      </c>
      <c r="D49" s="180" t="s">
        <v>531</v>
      </c>
      <c r="E49" s="79"/>
      <c r="F49" s="219" t="s">
        <v>62</v>
      </c>
      <c r="G49" s="79">
        <v>1</v>
      </c>
    </row>
    <row r="50" spans="1:8" x14ac:dyDescent="0.25">
      <c r="A50" s="46">
        <f t="shared" si="2"/>
        <v>46</v>
      </c>
      <c r="B50" s="180" t="s">
        <v>545</v>
      </c>
      <c r="C50" s="180" t="s">
        <v>546</v>
      </c>
      <c r="D50" s="180" t="s">
        <v>547</v>
      </c>
      <c r="E50" s="79"/>
      <c r="F50" s="219" t="s">
        <v>62</v>
      </c>
      <c r="G50" s="79">
        <v>1</v>
      </c>
    </row>
    <row r="51" spans="1:8" x14ac:dyDescent="0.25">
      <c r="A51" s="46">
        <f t="shared" si="2"/>
        <v>47</v>
      </c>
      <c r="B51" s="180" t="s">
        <v>552</v>
      </c>
      <c r="C51" s="98" t="s">
        <v>553</v>
      </c>
      <c r="D51" s="180" t="s">
        <v>554</v>
      </c>
      <c r="E51" s="79"/>
      <c r="F51" s="219" t="s">
        <v>62</v>
      </c>
      <c r="G51" s="79">
        <v>1</v>
      </c>
    </row>
    <row r="52" spans="1:8" x14ac:dyDescent="0.25">
      <c r="A52" s="46">
        <f t="shared" si="2"/>
        <v>48</v>
      </c>
      <c r="B52" s="98" t="s">
        <v>552</v>
      </c>
      <c r="C52" s="98" t="s">
        <v>553</v>
      </c>
      <c r="D52" s="171" t="s">
        <v>554</v>
      </c>
      <c r="E52" s="79"/>
      <c r="F52" s="219" t="s">
        <v>62</v>
      </c>
      <c r="G52" s="79">
        <v>1</v>
      </c>
    </row>
    <row r="53" spans="1:8" x14ac:dyDescent="0.25">
      <c r="A53" s="46">
        <f t="shared" si="2"/>
        <v>49</v>
      </c>
      <c r="B53" s="171" t="s">
        <v>617</v>
      </c>
      <c r="C53" s="171" t="s">
        <v>618</v>
      </c>
      <c r="D53" s="171" t="s">
        <v>619</v>
      </c>
      <c r="E53" s="79"/>
      <c r="F53" s="219" t="s">
        <v>62</v>
      </c>
      <c r="G53" s="79">
        <v>1</v>
      </c>
    </row>
    <row r="54" spans="1:8" x14ac:dyDescent="0.25">
      <c r="A54" s="46">
        <f t="shared" si="2"/>
        <v>50</v>
      </c>
      <c r="B54" s="180" t="s">
        <v>591</v>
      </c>
      <c r="C54" s="171" t="s">
        <v>592</v>
      </c>
      <c r="D54" s="171" t="s">
        <v>593</v>
      </c>
      <c r="E54" s="79"/>
      <c r="F54" s="219" t="s">
        <v>62</v>
      </c>
      <c r="G54" s="79">
        <v>1</v>
      </c>
    </row>
    <row r="55" spans="1:8" x14ac:dyDescent="0.25">
      <c r="A55" s="46">
        <f t="shared" si="2"/>
        <v>51</v>
      </c>
      <c r="B55" s="171" t="s">
        <v>540</v>
      </c>
      <c r="C55" s="171" t="s">
        <v>541</v>
      </c>
      <c r="D55" s="180" t="s">
        <v>542</v>
      </c>
      <c r="E55" s="79"/>
      <c r="F55" s="539">
        <v>9788478976737</v>
      </c>
      <c r="G55" s="79">
        <v>1</v>
      </c>
    </row>
    <row r="56" spans="1:8" x14ac:dyDescent="0.25">
      <c r="A56" s="46">
        <f t="shared" si="2"/>
        <v>52</v>
      </c>
      <c r="B56" s="154" t="s">
        <v>579</v>
      </c>
      <c r="C56" s="147" t="s">
        <v>580</v>
      </c>
      <c r="D56" s="154" t="s">
        <v>581</v>
      </c>
      <c r="E56" s="151">
        <v>2010</v>
      </c>
      <c r="F56" s="219" t="s">
        <v>62</v>
      </c>
      <c r="G56" s="79">
        <v>1</v>
      </c>
    </row>
    <row r="57" spans="1:8" x14ac:dyDescent="0.25">
      <c r="A57" s="46">
        <f t="shared" si="2"/>
        <v>53</v>
      </c>
      <c r="B57" s="147" t="s">
        <v>605</v>
      </c>
      <c r="C57" s="147" t="s">
        <v>606</v>
      </c>
      <c r="D57" s="147" t="s">
        <v>607</v>
      </c>
      <c r="E57" s="151"/>
      <c r="F57" s="219" t="s">
        <v>62</v>
      </c>
      <c r="G57" s="79">
        <v>1</v>
      </c>
    </row>
    <row r="58" spans="1:8" x14ac:dyDescent="0.25">
      <c r="A58" s="46">
        <f t="shared" si="2"/>
        <v>54</v>
      </c>
      <c r="B58" s="180" t="s">
        <v>589</v>
      </c>
      <c r="C58" s="171" t="s">
        <v>590</v>
      </c>
      <c r="D58" s="180" t="s">
        <v>566</v>
      </c>
      <c r="E58" s="79">
        <v>2011</v>
      </c>
      <c r="F58" s="219" t="s">
        <v>62</v>
      </c>
      <c r="G58" s="79">
        <v>1</v>
      </c>
    </row>
    <row r="59" spans="1:8" x14ac:dyDescent="0.25">
      <c r="A59" s="46">
        <f t="shared" si="2"/>
        <v>55</v>
      </c>
      <c r="B59" s="180" t="s">
        <v>550</v>
      </c>
      <c r="C59" s="171" t="s">
        <v>551</v>
      </c>
      <c r="D59" s="180" t="s">
        <v>494</v>
      </c>
      <c r="E59" s="79"/>
      <c r="F59" s="219" t="s">
        <v>62</v>
      </c>
      <c r="G59" s="79">
        <v>1</v>
      </c>
    </row>
    <row r="60" spans="1:8" x14ac:dyDescent="0.25">
      <c r="A60" s="46">
        <f t="shared" si="2"/>
        <v>56</v>
      </c>
      <c r="B60" s="154" t="s">
        <v>559</v>
      </c>
      <c r="C60" s="223" t="s">
        <v>560</v>
      </c>
      <c r="D60" s="154" t="s">
        <v>537</v>
      </c>
      <c r="E60" s="151"/>
      <c r="F60" s="219" t="s">
        <v>62</v>
      </c>
      <c r="G60" s="79">
        <v>1</v>
      </c>
    </row>
    <row r="61" spans="1:8" x14ac:dyDescent="0.25">
      <c r="A61" s="46">
        <f t="shared" si="2"/>
        <v>57</v>
      </c>
      <c r="B61" s="180" t="s">
        <v>608</v>
      </c>
      <c r="C61" s="180" t="s">
        <v>609</v>
      </c>
      <c r="D61" s="180" t="s">
        <v>531</v>
      </c>
      <c r="E61" s="79">
        <v>2004</v>
      </c>
      <c r="F61" s="219" t="s">
        <v>62</v>
      </c>
      <c r="G61" s="79">
        <v>1</v>
      </c>
    </row>
    <row r="62" spans="1:8" x14ac:dyDescent="0.25">
      <c r="A62" s="46">
        <f t="shared" si="2"/>
        <v>58</v>
      </c>
      <c r="B62" s="181" t="s">
        <v>599</v>
      </c>
      <c r="C62" s="171" t="s">
        <v>600</v>
      </c>
      <c r="D62" s="171" t="s">
        <v>601</v>
      </c>
      <c r="E62" s="79"/>
      <c r="F62" s="219" t="s">
        <v>62</v>
      </c>
      <c r="G62" s="79">
        <v>1</v>
      </c>
    </row>
    <row r="63" spans="1:8" x14ac:dyDescent="0.25">
      <c r="A63" s="46">
        <f t="shared" si="2"/>
        <v>59</v>
      </c>
      <c r="B63" s="181" t="s">
        <v>597</v>
      </c>
      <c r="C63" s="171" t="s">
        <v>598</v>
      </c>
      <c r="D63" s="180" t="s">
        <v>494</v>
      </c>
      <c r="E63" s="79">
        <v>2007</v>
      </c>
      <c r="F63" s="219" t="s">
        <v>62</v>
      </c>
      <c r="G63" s="79">
        <v>1</v>
      </c>
    </row>
    <row r="64" spans="1:8" ht="30" x14ac:dyDescent="0.25">
      <c r="A64" s="46">
        <f t="shared" si="2"/>
        <v>60</v>
      </c>
      <c r="B64" s="98" t="s">
        <v>620</v>
      </c>
      <c r="C64" s="98" t="s">
        <v>621</v>
      </c>
      <c r="D64" s="180" t="s">
        <v>528</v>
      </c>
      <c r="E64" s="79"/>
      <c r="F64" s="219" t="s">
        <v>62</v>
      </c>
      <c r="G64" s="79">
        <v>1</v>
      </c>
      <c r="H64" s="235" t="s">
        <v>94</v>
      </c>
    </row>
    <row r="65" spans="1:8" ht="21" x14ac:dyDescent="0.35">
      <c r="A65" s="11"/>
      <c r="B65" s="1"/>
      <c r="C65" s="1"/>
      <c r="D65" s="1"/>
      <c r="E65" s="1"/>
      <c r="F65" s="1"/>
      <c r="G65" s="27">
        <f>SUM(G27:G64)</f>
        <v>38</v>
      </c>
    </row>
    <row r="66" spans="1:8" x14ac:dyDescent="0.25">
      <c r="A66" s="11">
        <f>+A64+1</f>
        <v>61</v>
      </c>
      <c r="B66" s="147" t="s">
        <v>624</v>
      </c>
      <c r="C66" s="147" t="s">
        <v>625</v>
      </c>
      <c r="D66" s="154" t="s">
        <v>626</v>
      </c>
      <c r="E66" s="151">
        <v>2007</v>
      </c>
      <c r="F66" s="225" t="s">
        <v>627</v>
      </c>
      <c r="G66" s="151">
        <v>1</v>
      </c>
    </row>
    <row r="67" spans="1:8" x14ac:dyDescent="0.25">
      <c r="A67" s="11">
        <f>+A66+1</f>
        <v>62</v>
      </c>
      <c r="B67" s="180" t="s">
        <v>633</v>
      </c>
      <c r="C67" s="98" t="s">
        <v>621</v>
      </c>
      <c r="D67" s="180" t="s">
        <v>528</v>
      </c>
      <c r="E67" s="79"/>
      <c r="F67" s="79" t="s">
        <v>62</v>
      </c>
      <c r="G67" s="79">
        <v>1</v>
      </c>
    </row>
    <row r="68" spans="1:8" x14ac:dyDescent="0.25">
      <c r="A68" s="11">
        <f t="shared" ref="A68:A74" si="3">+A67+1</f>
        <v>63</v>
      </c>
      <c r="B68" s="154" t="s">
        <v>642</v>
      </c>
      <c r="C68" s="223" t="s">
        <v>643</v>
      </c>
      <c r="D68" s="147" t="s">
        <v>644</v>
      </c>
      <c r="E68" s="151"/>
      <c r="F68" s="151" t="s">
        <v>62</v>
      </c>
      <c r="G68" s="79">
        <v>1</v>
      </c>
    </row>
    <row r="69" spans="1:8" x14ac:dyDescent="0.25">
      <c r="A69" s="11">
        <f t="shared" si="3"/>
        <v>64</v>
      </c>
      <c r="B69" s="147" t="s">
        <v>631</v>
      </c>
      <c r="C69" s="147" t="s">
        <v>632</v>
      </c>
      <c r="D69" s="154" t="s">
        <v>488</v>
      </c>
      <c r="E69" s="151">
        <v>2014</v>
      </c>
      <c r="F69" s="538">
        <v>9788477384618</v>
      </c>
      <c r="G69" s="151">
        <v>1</v>
      </c>
    </row>
    <row r="70" spans="1:8" x14ac:dyDescent="0.25">
      <c r="A70" s="11">
        <f t="shared" si="3"/>
        <v>65</v>
      </c>
      <c r="B70" s="98" t="s">
        <v>645</v>
      </c>
      <c r="C70" s="79" t="s">
        <v>504</v>
      </c>
      <c r="D70" s="171" t="s">
        <v>505</v>
      </c>
      <c r="E70" s="79">
        <v>2009</v>
      </c>
      <c r="F70" s="219" t="s">
        <v>62</v>
      </c>
      <c r="G70" s="79">
        <v>1</v>
      </c>
    </row>
    <row r="71" spans="1:8" x14ac:dyDescent="0.25">
      <c r="A71" s="11">
        <f t="shared" si="3"/>
        <v>66</v>
      </c>
      <c r="B71" s="154" t="s">
        <v>637</v>
      </c>
      <c r="C71" s="147" t="s">
        <v>638</v>
      </c>
      <c r="D71" s="154" t="s">
        <v>639</v>
      </c>
      <c r="E71" s="151"/>
      <c r="F71" s="151" t="s">
        <v>62</v>
      </c>
      <c r="G71" s="79">
        <v>1</v>
      </c>
    </row>
    <row r="72" spans="1:8" x14ac:dyDescent="0.25">
      <c r="A72" s="11">
        <f t="shared" si="3"/>
        <v>67</v>
      </c>
      <c r="B72" s="232" t="s">
        <v>634</v>
      </c>
      <c r="C72" s="154" t="s">
        <v>635</v>
      </c>
      <c r="D72" s="154" t="s">
        <v>636</v>
      </c>
      <c r="E72" s="151"/>
      <c r="F72" s="151" t="s">
        <v>62</v>
      </c>
      <c r="G72" s="79">
        <v>1</v>
      </c>
    </row>
    <row r="73" spans="1:8" x14ac:dyDescent="0.25">
      <c r="A73" s="11">
        <f t="shared" si="3"/>
        <v>68</v>
      </c>
      <c r="B73" s="154" t="s">
        <v>640</v>
      </c>
      <c r="C73" s="151" t="s">
        <v>641</v>
      </c>
      <c r="D73" s="154"/>
      <c r="E73" s="151">
        <v>2011</v>
      </c>
      <c r="F73" s="151" t="s">
        <v>62</v>
      </c>
      <c r="G73" s="79">
        <v>1</v>
      </c>
    </row>
    <row r="74" spans="1:8" x14ac:dyDescent="0.25">
      <c r="A74" s="11">
        <f t="shared" si="3"/>
        <v>69</v>
      </c>
      <c r="B74" s="147" t="s">
        <v>628</v>
      </c>
      <c r="C74" s="147" t="s">
        <v>629</v>
      </c>
      <c r="D74" s="154" t="s">
        <v>630</v>
      </c>
      <c r="E74" s="151">
        <v>2014</v>
      </c>
      <c r="F74" s="225">
        <v>9788497566889</v>
      </c>
      <c r="G74" s="151">
        <v>1</v>
      </c>
      <c r="H74" s="235" t="s">
        <v>98</v>
      </c>
    </row>
    <row r="75" spans="1:8" ht="21" x14ac:dyDescent="0.35">
      <c r="A75" s="11"/>
      <c r="C75" s="7"/>
      <c r="F75" s="7"/>
      <c r="G75" s="39">
        <f>SUM(G66:G74)</f>
        <v>9</v>
      </c>
    </row>
    <row r="76" spans="1:8" x14ac:dyDescent="0.25">
      <c r="A76" s="339">
        <f>+A74+1</f>
        <v>70</v>
      </c>
      <c r="B76" s="237" t="s">
        <v>647</v>
      </c>
      <c r="C76" s="237" t="s">
        <v>648</v>
      </c>
      <c r="D76" s="237" t="s">
        <v>479</v>
      </c>
      <c r="E76" s="139"/>
      <c r="F76" s="139" t="s">
        <v>62</v>
      </c>
      <c r="G76" s="139">
        <v>2</v>
      </c>
    </row>
    <row r="77" spans="1:8" x14ac:dyDescent="0.25">
      <c r="A77" s="11">
        <f>+A76+1</f>
        <v>71</v>
      </c>
      <c r="B77" s="237" t="s">
        <v>652</v>
      </c>
      <c r="C77" s="137" t="s">
        <v>653</v>
      </c>
      <c r="D77" s="237" t="s">
        <v>563</v>
      </c>
      <c r="E77" s="139"/>
      <c r="F77" s="139" t="s">
        <v>62</v>
      </c>
      <c r="G77" s="139">
        <v>2</v>
      </c>
    </row>
    <row r="78" spans="1:8" x14ac:dyDescent="0.25">
      <c r="A78" s="11">
        <f t="shared" ref="A78:A80" si="4">+A77+1</f>
        <v>72</v>
      </c>
      <c r="B78" s="182" t="s">
        <v>500</v>
      </c>
      <c r="C78" s="139" t="s">
        <v>501</v>
      </c>
      <c r="D78" s="237" t="s">
        <v>502</v>
      </c>
      <c r="E78" s="139"/>
      <c r="F78" s="139" t="s">
        <v>62</v>
      </c>
      <c r="G78" s="139">
        <v>2</v>
      </c>
    </row>
    <row r="79" spans="1:8" x14ac:dyDescent="0.25">
      <c r="A79" s="11">
        <f t="shared" si="4"/>
        <v>73</v>
      </c>
      <c r="B79" s="237" t="s">
        <v>654</v>
      </c>
      <c r="C79" s="182" t="s">
        <v>655</v>
      </c>
      <c r="D79" s="137" t="s">
        <v>656</v>
      </c>
      <c r="E79" s="139"/>
      <c r="F79" s="139" t="s">
        <v>62</v>
      </c>
      <c r="G79" s="139">
        <v>2</v>
      </c>
    </row>
    <row r="80" spans="1:8" x14ac:dyDescent="0.25">
      <c r="A80" s="11">
        <f t="shared" si="4"/>
        <v>74</v>
      </c>
      <c r="B80" s="237" t="s">
        <v>649</v>
      </c>
      <c r="C80" s="137" t="s">
        <v>650</v>
      </c>
      <c r="D80" s="237" t="s">
        <v>651</v>
      </c>
      <c r="E80" s="139"/>
      <c r="F80" s="139" t="s">
        <v>62</v>
      </c>
      <c r="G80" s="139">
        <v>2</v>
      </c>
      <c r="H80" s="238" t="s">
        <v>162</v>
      </c>
    </row>
    <row r="81" spans="1:7" ht="21" x14ac:dyDescent="0.35">
      <c r="A81" s="278">
        <f>+A80</f>
        <v>74</v>
      </c>
      <c r="B81" s="1"/>
      <c r="C81" s="1"/>
      <c r="D81" s="1"/>
      <c r="E81" s="1"/>
      <c r="F81" s="1"/>
      <c r="G81" s="27">
        <f>SUM(G76:G80)</f>
        <v>10</v>
      </c>
    </row>
    <row r="82" spans="1:7" x14ac:dyDescent="0.25">
      <c r="A82" s="11"/>
    </row>
    <row r="83" spans="1:7" ht="18.75" x14ac:dyDescent="0.3">
      <c r="A83" s="11"/>
      <c r="E83" s="81" t="s">
        <v>173</v>
      </c>
      <c r="F83" s="81" t="s">
        <v>99</v>
      </c>
      <c r="G83" s="81" t="s">
        <v>172</v>
      </c>
    </row>
    <row r="84" spans="1:7" ht="18.75" x14ac:dyDescent="0.3">
      <c r="A84" s="11"/>
      <c r="F84" s="82">
        <f>+A81</f>
        <v>74</v>
      </c>
      <c r="G84" s="83">
        <f>+G18+G26+G65+G75+G81</f>
        <v>98</v>
      </c>
    </row>
    <row r="85" spans="1:7" x14ac:dyDescent="0.25">
      <c r="A85" s="11"/>
    </row>
    <row r="86" spans="1:7" x14ac:dyDescent="0.25">
      <c r="A86" s="370"/>
      <c r="B86" s="120" t="s">
        <v>657</v>
      </c>
      <c r="C86" s="120" t="s">
        <v>246</v>
      </c>
      <c r="D86" s="242"/>
      <c r="E86" s="108"/>
      <c r="F86" s="107" t="s">
        <v>289</v>
      </c>
      <c r="G86" s="242"/>
    </row>
    <row r="87" spans="1:7" x14ac:dyDescent="0.25">
      <c r="A87" s="357" t="s">
        <v>250</v>
      </c>
      <c r="B87" s="121" t="s">
        <v>247</v>
      </c>
      <c r="C87" s="121"/>
      <c r="D87" s="121" t="s">
        <v>248</v>
      </c>
      <c r="E87" s="185" t="s">
        <v>34</v>
      </c>
      <c r="F87" s="121" t="s">
        <v>290</v>
      </c>
      <c r="G87" s="121" t="s">
        <v>249</v>
      </c>
    </row>
    <row r="88" spans="1:7" x14ac:dyDescent="0.25">
      <c r="A88" s="239">
        <v>1</v>
      </c>
      <c r="B88" s="78" t="s">
        <v>3789</v>
      </c>
      <c r="C88" s="240"/>
      <c r="D88" s="239"/>
      <c r="E88" s="239"/>
      <c r="F88" s="241"/>
      <c r="G88" s="210">
        <v>2</v>
      </c>
    </row>
    <row r="89" spans="1:7" x14ac:dyDescent="0.25">
      <c r="A89" s="239">
        <f>+A88+1</f>
        <v>2</v>
      </c>
      <c r="B89" s="78" t="s">
        <v>3790</v>
      </c>
      <c r="C89" s="240"/>
      <c r="D89" s="239"/>
      <c r="E89" s="239"/>
      <c r="F89" s="241"/>
      <c r="G89" s="210">
        <v>2</v>
      </c>
    </row>
    <row r="90" spans="1:7" x14ac:dyDescent="0.25">
      <c r="A90" s="239">
        <f t="shared" ref="A90:A96" si="5">+A89+1</f>
        <v>3</v>
      </c>
      <c r="B90" s="78" t="s">
        <v>3791</v>
      </c>
      <c r="C90" s="240"/>
      <c r="D90" s="239"/>
      <c r="E90" s="239"/>
      <c r="F90" s="241"/>
      <c r="G90" s="210">
        <v>2</v>
      </c>
    </row>
    <row r="91" spans="1:7" x14ac:dyDescent="0.25">
      <c r="A91" s="239">
        <f t="shared" si="5"/>
        <v>4</v>
      </c>
      <c r="B91" s="48" t="s">
        <v>660</v>
      </c>
      <c r="C91" s="240" t="s">
        <v>661</v>
      </c>
      <c r="D91" s="239"/>
      <c r="E91" s="239"/>
      <c r="F91" s="241"/>
      <c r="G91" s="210">
        <v>3</v>
      </c>
    </row>
    <row r="92" spans="1:7" ht="30" x14ac:dyDescent="0.25">
      <c r="A92" s="239">
        <f t="shared" si="5"/>
        <v>5</v>
      </c>
      <c r="B92" s="78" t="s">
        <v>658</v>
      </c>
      <c r="C92" s="240" t="s">
        <v>659</v>
      </c>
      <c r="D92" s="239"/>
      <c r="E92" s="239"/>
      <c r="F92" s="241"/>
      <c r="G92" s="210">
        <v>3</v>
      </c>
    </row>
    <row r="93" spans="1:7" x14ac:dyDescent="0.25">
      <c r="A93" s="239">
        <f t="shared" si="5"/>
        <v>6</v>
      </c>
      <c r="B93" s="78" t="s">
        <v>3792</v>
      </c>
      <c r="C93" s="240"/>
      <c r="D93" s="239"/>
      <c r="E93" s="239"/>
      <c r="F93" s="241"/>
      <c r="G93" s="210">
        <v>2</v>
      </c>
    </row>
    <row r="94" spans="1:7" x14ac:dyDescent="0.25">
      <c r="A94" s="239">
        <f t="shared" si="5"/>
        <v>7</v>
      </c>
      <c r="B94" s="78" t="s">
        <v>3793</v>
      </c>
      <c r="C94" s="240"/>
      <c r="D94" s="239"/>
      <c r="E94" s="239"/>
      <c r="F94" s="241"/>
      <c r="G94" s="210">
        <v>2</v>
      </c>
    </row>
    <row r="95" spans="1:7" x14ac:dyDescent="0.25">
      <c r="A95" s="239">
        <f t="shared" si="5"/>
        <v>8</v>
      </c>
      <c r="B95" s="78" t="s">
        <v>3794</v>
      </c>
      <c r="C95" s="240"/>
      <c r="D95" s="239"/>
      <c r="E95" s="239"/>
      <c r="F95" s="241"/>
      <c r="G95" s="210">
        <v>2</v>
      </c>
    </row>
    <row r="96" spans="1:7" x14ac:dyDescent="0.25">
      <c r="A96" s="239">
        <f t="shared" si="5"/>
        <v>9</v>
      </c>
      <c r="B96" s="78" t="s">
        <v>3795</v>
      </c>
      <c r="C96" s="240"/>
      <c r="D96" s="239"/>
      <c r="E96" s="239"/>
      <c r="F96" s="241"/>
      <c r="G96" s="210">
        <v>2</v>
      </c>
    </row>
    <row r="97" spans="1:7" ht="15.75" x14ac:dyDescent="0.25">
      <c r="A97" s="579">
        <f>+A96</f>
        <v>9</v>
      </c>
      <c r="B97"/>
      <c r="C97"/>
      <c r="D97"/>
      <c r="E97"/>
      <c r="F97"/>
      <c r="G97" s="214">
        <f>SUM(G88:G96)</f>
        <v>20</v>
      </c>
    </row>
    <row r="99" spans="1:7" ht="18.75" x14ac:dyDescent="0.3">
      <c r="E99" s="144" t="s">
        <v>250</v>
      </c>
      <c r="F99" s="144" t="s">
        <v>99</v>
      </c>
      <c r="G99" s="144" t="s">
        <v>172</v>
      </c>
    </row>
    <row r="100" spans="1:7" ht="18.75" x14ac:dyDescent="0.3">
      <c r="F100" s="145">
        <f>+A97</f>
        <v>9</v>
      </c>
      <c r="G100" s="146">
        <f>+G97</f>
        <v>20</v>
      </c>
    </row>
  </sheetData>
  <sortState ref="B88:G99">
    <sortCondition ref="B88"/>
  </sortState>
  <hyperlinks>
    <hyperlink ref="B5" r:id="rId1" display="http://www.barnesandnoble.com/w/digital-imaging-and-deconvolution-enders-a-robinson/1114749415?ean=9781560801481&amp;itm=12"/>
    <hyperlink ref="C5" r:id="rId2" display="http://www.barnesandnoble.com/c/enders-a.-robinson"/>
    <hyperlink ref="B38" r:id="rId3" display="http://www.barnesandnoble.com/w/geophysical-applications-of-artificial-neural-networks-and-fuzzy-logic-w-sandham/1101007886?ean=9781402017292&amp;itm=10"/>
    <hyperlink ref="C38" r:id="rId4" display="http://www.barnesandnoble.com/c/w.-sandham"/>
  </hyperlinks>
  <pageMargins left="0.7" right="0.7" top="0.75" bottom="0.75" header="0.3" footer="0.3"/>
  <pageSetup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08"/>
  <sheetViews>
    <sheetView zoomScaleNormal="100" workbookViewId="0">
      <selection activeCell="B94" sqref="B94"/>
    </sheetView>
  </sheetViews>
  <sheetFormatPr baseColWidth="10" defaultRowHeight="15" x14ac:dyDescent="0.25"/>
  <cols>
    <col min="1" max="1" width="8.5703125" style="7" customWidth="1"/>
    <col min="2" max="2" width="57.85546875" style="7" customWidth="1"/>
    <col min="3" max="3" width="50.42578125" style="11" customWidth="1"/>
    <col min="4" max="4" width="27.28515625" style="7" customWidth="1"/>
    <col min="5" max="5" width="21.140625" style="7" customWidth="1"/>
    <col min="6" max="6" width="18.42578125" style="11" customWidth="1"/>
    <col min="7" max="7" width="15.7109375" style="7" customWidth="1"/>
    <col min="8" max="8" width="22" style="7" customWidth="1"/>
  </cols>
  <sheetData>
    <row r="1" spans="1:9" ht="50.25" customHeight="1" x14ac:dyDescent="0.25">
      <c r="A1" s="84" t="s">
        <v>173</v>
      </c>
      <c r="B1" s="246" t="s">
        <v>662</v>
      </c>
      <c r="C1" s="247" t="s">
        <v>0</v>
      </c>
      <c r="D1" s="247" t="s">
        <v>1</v>
      </c>
      <c r="E1" s="247" t="s">
        <v>34</v>
      </c>
      <c r="F1" s="21" t="s">
        <v>6</v>
      </c>
      <c r="G1" s="248" t="s">
        <v>33</v>
      </c>
      <c r="H1" s="40"/>
      <c r="I1" s="48"/>
    </row>
    <row r="2" spans="1:9" x14ac:dyDescent="0.25">
      <c r="A2" s="46">
        <v>1</v>
      </c>
      <c r="B2" s="171" t="s">
        <v>670</v>
      </c>
      <c r="C2" s="171" t="s">
        <v>671</v>
      </c>
      <c r="D2" s="171" t="s">
        <v>672</v>
      </c>
      <c r="E2" s="79"/>
      <c r="F2" s="151" t="s">
        <v>62</v>
      </c>
      <c r="G2" s="79">
        <v>1</v>
      </c>
      <c r="H2" s="45"/>
      <c r="I2" s="48"/>
    </row>
    <row r="3" spans="1:9" x14ac:dyDescent="0.25">
      <c r="A3" s="46">
        <f>+A2+1</f>
        <v>2</v>
      </c>
      <c r="B3" s="154" t="s">
        <v>663</v>
      </c>
      <c r="C3" s="154" t="s">
        <v>664</v>
      </c>
      <c r="D3" s="154" t="s">
        <v>665</v>
      </c>
      <c r="E3" s="151"/>
      <c r="F3" s="151" t="s">
        <v>62</v>
      </c>
      <c r="G3" s="151">
        <v>1</v>
      </c>
      <c r="H3" s="45"/>
      <c r="I3" s="48"/>
    </row>
    <row r="4" spans="1:9" x14ac:dyDescent="0.25">
      <c r="A4" s="46">
        <f t="shared" ref="A4:A15" si="0">+A3+1</f>
        <v>3</v>
      </c>
      <c r="B4" s="180" t="s">
        <v>666</v>
      </c>
      <c r="C4" s="180" t="s">
        <v>667</v>
      </c>
      <c r="D4" s="180" t="s">
        <v>563</v>
      </c>
      <c r="E4" s="79"/>
      <c r="F4" s="151" t="s">
        <v>62</v>
      </c>
      <c r="G4" s="79">
        <v>1</v>
      </c>
      <c r="H4" s="45"/>
      <c r="I4" s="48"/>
    </row>
    <row r="5" spans="1:9" x14ac:dyDescent="0.25">
      <c r="A5" s="46">
        <f t="shared" si="0"/>
        <v>4</v>
      </c>
      <c r="B5" s="223" t="s">
        <v>681</v>
      </c>
      <c r="C5" s="223" t="s">
        <v>682</v>
      </c>
      <c r="D5" s="223" t="s">
        <v>683</v>
      </c>
      <c r="E5" s="151"/>
      <c r="F5" s="151" t="s">
        <v>300</v>
      </c>
      <c r="G5" s="151">
        <v>1</v>
      </c>
      <c r="H5" s="47"/>
      <c r="I5" s="48"/>
    </row>
    <row r="6" spans="1:9" s="5" customFormat="1" x14ac:dyDescent="0.25">
      <c r="A6" s="46">
        <f t="shared" si="0"/>
        <v>5</v>
      </c>
      <c r="B6" s="147" t="s">
        <v>691</v>
      </c>
      <c r="C6" s="147" t="s">
        <v>692</v>
      </c>
      <c r="D6" s="249" t="s">
        <v>563</v>
      </c>
      <c r="E6" s="151"/>
      <c r="F6" s="151" t="s">
        <v>62</v>
      </c>
      <c r="G6" s="151">
        <v>1</v>
      </c>
      <c r="H6" s="45"/>
      <c r="I6" s="49"/>
    </row>
    <row r="7" spans="1:9" ht="30" x14ac:dyDescent="0.25">
      <c r="A7" s="46">
        <f t="shared" si="0"/>
        <v>6</v>
      </c>
      <c r="B7" s="223" t="s">
        <v>687</v>
      </c>
      <c r="C7" s="223" t="s">
        <v>499</v>
      </c>
      <c r="D7" s="223" t="s">
        <v>688</v>
      </c>
      <c r="E7" s="151"/>
      <c r="F7" s="151" t="s">
        <v>62</v>
      </c>
      <c r="G7" s="151">
        <v>1</v>
      </c>
      <c r="H7" s="45"/>
      <c r="I7" s="48"/>
    </row>
    <row r="8" spans="1:9" x14ac:dyDescent="0.25">
      <c r="A8" s="46">
        <f t="shared" si="0"/>
        <v>7</v>
      </c>
      <c r="B8" s="147" t="s">
        <v>678</v>
      </c>
      <c r="C8" s="147" t="s">
        <v>679</v>
      </c>
      <c r="D8" s="147" t="s">
        <v>680</v>
      </c>
      <c r="E8" s="151">
        <v>2012</v>
      </c>
      <c r="F8" s="151" t="s">
        <v>62</v>
      </c>
      <c r="G8" s="151">
        <v>1</v>
      </c>
      <c r="H8" s="45"/>
      <c r="I8" s="48"/>
    </row>
    <row r="9" spans="1:9" ht="30" x14ac:dyDescent="0.25">
      <c r="A9" s="46">
        <f t="shared" si="0"/>
        <v>8</v>
      </c>
      <c r="B9" s="217" t="s">
        <v>689</v>
      </c>
      <c r="C9" s="147"/>
      <c r="D9" s="147" t="s">
        <v>690</v>
      </c>
      <c r="E9" s="151"/>
      <c r="F9" s="151" t="s">
        <v>62</v>
      </c>
      <c r="G9" s="151">
        <v>1</v>
      </c>
      <c r="H9" s="45"/>
      <c r="I9" s="48"/>
    </row>
    <row r="10" spans="1:9" x14ac:dyDescent="0.25">
      <c r="A10" s="46">
        <f t="shared" si="0"/>
        <v>9</v>
      </c>
      <c r="B10" s="147" t="s">
        <v>684</v>
      </c>
      <c r="C10" s="147" t="s">
        <v>685</v>
      </c>
      <c r="D10" s="147" t="s">
        <v>686</v>
      </c>
      <c r="E10" s="151">
        <v>2012</v>
      </c>
      <c r="F10" s="151" t="s">
        <v>62</v>
      </c>
      <c r="G10" s="151">
        <v>1</v>
      </c>
      <c r="H10" s="45"/>
      <c r="I10" s="48"/>
    </row>
    <row r="11" spans="1:9" x14ac:dyDescent="0.25">
      <c r="A11" s="46">
        <f t="shared" si="0"/>
        <v>10</v>
      </c>
      <c r="B11" s="180" t="s">
        <v>668</v>
      </c>
      <c r="C11" s="180" t="s">
        <v>669</v>
      </c>
      <c r="D11" s="180" t="s">
        <v>32</v>
      </c>
      <c r="E11" s="79"/>
      <c r="F11" s="151" t="s">
        <v>62</v>
      </c>
      <c r="G11" s="79">
        <v>1</v>
      </c>
      <c r="H11" s="45"/>
      <c r="I11" s="48"/>
    </row>
    <row r="12" spans="1:9" x14ac:dyDescent="0.25">
      <c r="A12" s="46">
        <f t="shared" si="0"/>
        <v>11</v>
      </c>
      <c r="B12" s="250" t="s">
        <v>675</v>
      </c>
      <c r="C12" s="250" t="s">
        <v>676</v>
      </c>
      <c r="D12" s="250" t="s">
        <v>677</v>
      </c>
      <c r="E12" s="151"/>
      <c r="F12" s="151" t="s">
        <v>62</v>
      </c>
      <c r="G12" s="151">
        <v>1</v>
      </c>
      <c r="H12" s="45"/>
      <c r="I12" s="48"/>
    </row>
    <row r="13" spans="1:9" x14ac:dyDescent="0.25">
      <c r="A13" s="46">
        <f t="shared" si="0"/>
        <v>12</v>
      </c>
      <c r="B13" s="147" t="s">
        <v>673</v>
      </c>
      <c r="C13" s="147" t="s">
        <v>674</v>
      </c>
      <c r="D13" s="249" t="s">
        <v>204</v>
      </c>
      <c r="E13" s="151">
        <v>2014</v>
      </c>
      <c r="F13" s="151" t="s">
        <v>300</v>
      </c>
      <c r="G13" s="151">
        <v>1</v>
      </c>
      <c r="H13" s="45"/>
      <c r="I13" s="48"/>
    </row>
    <row r="14" spans="1:9" x14ac:dyDescent="0.25">
      <c r="A14" s="46">
        <f t="shared" si="0"/>
        <v>13</v>
      </c>
      <c r="B14" s="250" t="s">
        <v>696</v>
      </c>
      <c r="C14" s="250" t="s">
        <v>697</v>
      </c>
      <c r="D14" s="250"/>
      <c r="E14" s="151"/>
      <c r="F14" s="151" t="s">
        <v>62</v>
      </c>
      <c r="G14" s="151">
        <v>1</v>
      </c>
      <c r="H14" s="45"/>
      <c r="I14" s="48"/>
    </row>
    <row r="15" spans="1:9" x14ac:dyDescent="0.25">
      <c r="A15" s="46">
        <f t="shared" si="0"/>
        <v>14</v>
      </c>
      <c r="B15" s="250" t="s">
        <v>693</v>
      </c>
      <c r="C15" s="250" t="s">
        <v>694</v>
      </c>
      <c r="D15" s="250" t="s">
        <v>695</v>
      </c>
      <c r="E15" s="151"/>
      <c r="F15" s="151" t="s">
        <v>62</v>
      </c>
      <c r="G15" s="151">
        <v>1</v>
      </c>
      <c r="H15" s="173" t="s">
        <v>325</v>
      </c>
      <c r="I15" s="48"/>
    </row>
    <row r="16" spans="1:9" ht="21" x14ac:dyDescent="0.35">
      <c r="A16" s="46"/>
      <c r="C16" s="7"/>
      <c r="F16" s="7"/>
      <c r="G16" s="39">
        <f>SUM(G2:G15)</f>
        <v>14</v>
      </c>
      <c r="H16" s="45"/>
      <c r="I16" s="48"/>
    </row>
    <row r="17" spans="1:9" x14ac:dyDescent="0.25">
      <c r="A17" s="339">
        <f>+A15+1</f>
        <v>15</v>
      </c>
      <c r="B17" s="137" t="s">
        <v>698</v>
      </c>
      <c r="C17" s="137" t="s">
        <v>699</v>
      </c>
      <c r="D17" s="237" t="s">
        <v>204</v>
      </c>
      <c r="E17" s="139">
        <v>2015</v>
      </c>
      <c r="F17" s="139" t="s">
        <v>300</v>
      </c>
      <c r="G17" s="139">
        <v>2</v>
      </c>
      <c r="H17" s="45"/>
      <c r="I17" s="48"/>
    </row>
    <row r="18" spans="1:9" x14ac:dyDescent="0.25">
      <c r="A18" s="46">
        <f>+A17+1</f>
        <v>16</v>
      </c>
      <c r="B18" s="147" t="s">
        <v>709</v>
      </c>
      <c r="C18" s="147" t="s">
        <v>710</v>
      </c>
      <c r="D18" s="147" t="s">
        <v>711</v>
      </c>
      <c r="E18" s="151"/>
      <c r="F18" s="151" t="s">
        <v>62</v>
      </c>
      <c r="G18" s="79">
        <v>2</v>
      </c>
      <c r="H18" s="45"/>
      <c r="I18" s="48"/>
    </row>
    <row r="19" spans="1:9" x14ac:dyDescent="0.25">
      <c r="A19" s="46">
        <f t="shared" ref="A19:A23" si="1">+A18+1</f>
        <v>17</v>
      </c>
      <c r="B19" s="223" t="s">
        <v>700</v>
      </c>
      <c r="C19" s="223" t="s">
        <v>701</v>
      </c>
      <c r="D19" s="249" t="s">
        <v>702</v>
      </c>
      <c r="E19" s="151"/>
      <c r="F19" s="151" t="s">
        <v>62</v>
      </c>
      <c r="G19" s="79">
        <v>2</v>
      </c>
      <c r="H19" s="45"/>
      <c r="I19" s="48"/>
    </row>
    <row r="20" spans="1:9" x14ac:dyDescent="0.25">
      <c r="A20" s="46">
        <f t="shared" si="1"/>
        <v>18</v>
      </c>
      <c r="B20" s="251" t="s">
        <v>706</v>
      </c>
      <c r="C20" s="251" t="s">
        <v>707</v>
      </c>
      <c r="D20" s="252" t="s">
        <v>708</v>
      </c>
      <c r="E20" s="79"/>
      <c r="F20" s="151" t="s">
        <v>62</v>
      </c>
      <c r="G20" s="79">
        <v>2</v>
      </c>
      <c r="H20" s="45"/>
      <c r="I20" s="48"/>
    </row>
    <row r="21" spans="1:9" x14ac:dyDescent="0.25">
      <c r="A21" s="46">
        <f t="shared" si="1"/>
        <v>19</v>
      </c>
      <c r="B21" s="250" t="s">
        <v>712</v>
      </c>
      <c r="C21" s="147" t="s">
        <v>713</v>
      </c>
      <c r="D21" s="147" t="s">
        <v>714</v>
      </c>
      <c r="E21" s="151"/>
      <c r="F21" s="151" t="s">
        <v>62</v>
      </c>
      <c r="G21" s="79">
        <v>2</v>
      </c>
      <c r="H21" s="45"/>
      <c r="I21" s="48"/>
    </row>
    <row r="22" spans="1:9" x14ac:dyDescent="0.25">
      <c r="A22" s="46">
        <f t="shared" si="1"/>
        <v>20</v>
      </c>
      <c r="B22" s="98" t="s">
        <v>703</v>
      </c>
      <c r="C22" s="98" t="s">
        <v>704</v>
      </c>
      <c r="D22" s="79" t="s">
        <v>705</v>
      </c>
      <c r="E22" s="79">
        <v>2011</v>
      </c>
      <c r="F22" s="151" t="s">
        <v>62</v>
      </c>
      <c r="G22" s="79">
        <v>2</v>
      </c>
      <c r="H22" s="45"/>
      <c r="I22" s="48"/>
    </row>
    <row r="23" spans="1:9" x14ac:dyDescent="0.25">
      <c r="A23" s="46">
        <f t="shared" si="1"/>
        <v>21</v>
      </c>
      <c r="B23" s="250" t="s">
        <v>693</v>
      </c>
      <c r="C23" s="250" t="s">
        <v>715</v>
      </c>
      <c r="D23" s="250" t="s">
        <v>716</v>
      </c>
      <c r="E23" s="151"/>
      <c r="F23" s="151" t="s">
        <v>62</v>
      </c>
      <c r="G23" s="79">
        <v>2</v>
      </c>
      <c r="H23" s="173" t="s">
        <v>646</v>
      </c>
      <c r="I23" s="48"/>
    </row>
    <row r="24" spans="1:9" ht="21" x14ac:dyDescent="0.35">
      <c r="A24" s="46"/>
      <c r="B24" s="45"/>
      <c r="C24" s="46"/>
      <c r="D24" s="45"/>
      <c r="E24" s="45"/>
      <c r="F24" s="46"/>
      <c r="G24" s="27">
        <f>SUM(G17:G23)</f>
        <v>14</v>
      </c>
      <c r="H24" s="45"/>
      <c r="I24" s="48"/>
    </row>
    <row r="25" spans="1:9" x14ac:dyDescent="0.25">
      <c r="A25" s="339">
        <f>+A23+1</f>
        <v>22</v>
      </c>
      <c r="B25" s="245" t="s">
        <v>577</v>
      </c>
      <c r="C25" s="245" t="s">
        <v>578</v>
      </c>
      <c r="D25" s="243" t="s">
        <v>204</v>
      </c>
      <c r="E25" s="62"/>
      <c r="F25" s="219" t="s">
        <v>62</v>
      </c>
      <c r="G25" s="62">
        <v>1</v>
      </c>
      <c r="H25" s="45"/>
      <c r="I25" s="48"/>
    </row>
    <row r="26" spans="1:9" x14ac:dyDescent="0.25">
      <c r="A26" s="46">
        <f>+A25+1</f>
        <v>23</v>
      </c>
      <c r="B26" s="217" t="s">
        <v>744</v>
      </c>
      <c r="C26" s="217" t="s">
        <v>745</v>
      </c>
      <c r="D26" s="244" t="s">
        <v>746</v>
      </c>
      <c r="E26" s="62"/>
      <c r="F26" s="541" t="s">
        <v>300</v>
      </c>
      <c r="G26" s="62">
        <v>1</v>
      </c>
      <c r="H26" s="45"/>
      <c r="I26" s="48"/>
    </row>
    <row r="27" spans="1:9" ht="30" x14ac:dyDescent="0.25">
      <c r="A27" s="46">
        <f t="shared" ref="A27:A47" si="2">+A26+1</f>
        <v>24</v>
      </c>
      <c r="B27" s="217" t="s">
        <v>719</v>
      </c>
      <c r="C27" s="217" t="s">
        <v>720</v>
      </c>
      <c r="D27" s="243" t="s">
        <v>204</v>
      </c>
      <c r="E27" s="62">
        <v>2014</v>
      </c>
      <c r="F27" s="219" t="s">
        <v>62</v>
      </c>
      <c r="G27" s="62">
        <v>1</v>
      </c>
      <c r="H27" s="45"/>
      <c r="I27" s="48"/>
    </row>
    <row r="28" spans="1:9" x14ac:dyDescent="0.25">
      <c r="A28" s="46">
        <f t="shared" si="2"/>
        <v>25</v>
      </c>
      <c r="B28" s="217" t="s">
        <v>735</v>
      </c>
      <c r="C28" s="217" t="s">
        <v>736</v>
      </c>
      <c r="D28" s="243" t="s">
        <v>563</v>
      </c>
      <c r="E28" s="62"/>
      <c r="F28" s="79" t="s">
        <v>62</v>
      </c>
      <c r="G28" s="62">
        <v>1</v>
      </c>
      <c r="H28" s="45"/>
      <c r="I28" s="48"/>
    </row>
    <row r="29" spans="1:9" x14ac:dyDescent="0.25">
      <c r="A29" s="46">
        <f t="shared" si="2"/>
        <v>26</v>
      </c>
      <c r="B29" s="217" t="s">
        <v>717</v>
      </c>
      <c r="C29" s="217" t="s">
        <v>718</v>
      </c>
      <c r="D29" s="217" t="s">
        <v>702</v>
      </c>
      <c r="E29" s="62"/>
      <c r="F29" s="219" t="s">
        <v>62</v>
      </c>
      <c r="G29" s="62">
        <v>1</v>
      </c>
      <c r="H29" s="45"/>
      <c r="I29" s="48"/>
    </row>
    <row r="30" spans="1:9" x14ac:dyDescent="0.25">
      <c r="A30" s="46">
        <f t="shared" si="2"/>
        <v>27</v>
      </c>
      <c r="B30" s="245" t="s">
        <v>764</v>
      </c>
      <c r="C30" s="244" t="s">
        <v>765</v>
      </c>
      <c r="D30" s="245" t="s">
        <v>729</v>
      </c>
      <c r="E30" s="62"/>
      <c r="F30" s="219" t="s">
        <v>62</v>
      </c>
      <c r="G30" s="62">
        <v>1</v>
      </c>
      <c r="H30" s="45"/>
      <c r="I30" s="48"/>
    </row>
    <row r="31" spans="1:9" x14ac:dyDescent="0.25">
      <c r="A31" s="46">
        <f t="shared" si="2"/>
        <v>28</v>
      </c>
      <c r="B31" s="182" t="s">
        <v>722</v>
      </c>
      <c r="C31" s="182" t="s">
        <v>723</v>
      </c>
      <c r="D31" s="237" t="s">
        <v>204</v>
      </c>
      <c r="E31" s="139"/>
      <c r="F31" s="79" t="s">
        <v>62</v>
      </c>
      <c r="G31" s="139">
        <v>1</v>
      </c>
      <c r="H31" s="45"/>
      <c r="I31" s="48"/>
    </row>
    <row r="32" spans="1:9" ht="30" x14ac:dyDescent="0.25">
      <c r="A32" s="46">
        <f t="shared" si="2"/>
        <v>29</v>
      </c>
      <c r="B32" s="217" t="s">
        <v>760</v>
      </c>
      <c r="C32" s="217" t="s">
        <v>761</v>
      </c>
      <c r="D32" s="243" t="s">
        <v>204</v>
      </c>
      <c r="E32" s="62"/>
      <c r="F32" s="79" t="s">
        <v>62</v>
      </c>
      <c r="G32" s="62">
        <v>1</v>
      </c>
    </row>
    <row r="33" spans="1:8" x14ac:dyDescent="0.25">
      <c r="A33" s="46">
        <f t="shared" si="2"/>
        <v>30</v>
      </c>
      <c r="B33" s="244" t="s">
        <v>747</v>
      </c>
      <c r="C33" s="244" t="s">
        <v>748</v>
      </c>
      <c r="D33" s="217"/>
      <c r="E33" s="62"/>
      <c r="F33" s="541" t="s">
        <v>300</v>
      </c>
      <c r="G33" s="62">
        <v>1</v>
      </c>
    </row>
    <row r="34" spans="1:8" x14ac:dyDescent="0.25">
      <c r="A34" s="46">
        <f t="shared" si="2"/>
        <v>31</v>
      </c>
      <c r="B34" s="217" t="s">
        <v>749</v>
      </c>
      <c r="C34" s="165" t="s">
        <v>750</v>
      </c>
      <c r="D34" s="254" t="s">
        <v>746</v>
      </c>
      <c r="E34" s="62"/>
      <c r="F34" s="541" t="s">
        <v>300</v>
      </c>
      <c r="G34" s="62">
        <v>1</v>
      </c>
    </row>
    <row r="35" spans="1:8" x14ac:dyDescent="0.25">
      <c r="A35" s="46">
        <f t="shared" si="2"/>
        <v>32</v>
      </c>
      <c r="B35" s="244" t="s">
        <v>737</v>
      </c>
      <c r="C35" s="244" t="s">
        <v>738</v>
      </c>
      <c r="D35" s="244"/>
      <c r="E35" s="62"/>
      <c r="F35" s="219" t="s">
        <v>62</v>
      </c>
      <c r="G35" s="62">
        <v>1</v>
      </c>
    </row>
    <row r="36" spans="1:8" x14ac:dyDescent="0.25">
      <c r="A36" s="46">
        <f t="shared" si="2"/>
        <v>33</v>
      </c>
      <c r="B36" s="217" t="s">
        <v>751</v>
      </c>
      <c r="C36" s="217" t="s">
        <v>752</v>
      </c>
      <c r="D36" s="244" t="s">
        <v>753</v>
      </c>
      <c r="E36" s="62">
        <v>2002</v>
      </c>
      <c r="F36" s="219" t="s">
        <v>62</v>
      </c>
      <c r="G36" s="62">
        <v>1</v>
      </c>
    </row>
    <row r="37" spans="1:8" x14ac:dyDescent="0.25">
      <c r="A37" s="46">
        <f t="shared" si="2"/>
        <v>34</v>
      </c>
      <c r="B37" s="217" t="s">
        <v>754</v>
      </c>
      <c r="C37" s="217" t="s">
        <v>755</v>
      </c>
      <c r="D37" s="217" t="s">
        <v>756</v>
      </c>
      <c r="E37" s="62"/>
      <c r="F37" s="219" t="s">
        <v>62</v>
      </c>
      <c r="G37" s="62">
        <v>1</v>
      </c>
    </row>
    <row r="38" spans="1:8" x14ac:dyDescent="0.25">
      <c r="A38" s="46">
        <f t="shared" si="2"/>
        <v>35</v>
      </c>
      <c r="B38" s="244" t="s">
        <v>739</v>
      </c>
      <c r="C38" s="217" t="s">
        <v>740</v>
      </c>
      <c r="D38" s="243" t="s">
        <v>204</v>
      </c>
      <c r="E38" s="62"/>
      <c r="F38" s="79" t="s">
        <v>62</v>
      </c>
      <c r="G38" s="62">
        <v>1</v>
      </c>
    </row>
    <row r="39" spans="1:8" x14ac:dyDescent="0.25">
      <c r="A39" s="46">
        <f t="shared" si="2"/>
        <v>36</v>
      </c>
      <c r="B39" s="137" t="s">
        <v>733</v>
      </c>
      <c r="C39" s="137" t="s">
        <v>734</v>
      </c>
      <c r="D39" s="237" t="s">
        <v>204</v>
      </c>
      <c r="E39" s="139">
        <v>2012</v>
      </c>
      <c r="F39" s="79" t="s">
        <v>62</v>
      </c>
      <c r="G39" s="139">
        <v>1</v>
      </c>
    </row>
    <row r="40" spans="1:8" x14ac:dyDescent="0.25">
      <c r="A40" s="46">
        <f t="shared" si="2"/>
        <v>37</v>
      </c>
      <c r="B40" s="217" t="s">
        <v>762</v>
      </c>
      <c r="C40" s="217" t="s">
        <v>763</v>
      </c>
      <c r="D40" s="253" t="s">
        <v>743</v>
      </c>
      <c r="E40" s="62">
        <v>2012</v>
      </c>
      <c r="F40" s="79" t="s">
        <v>62</v>
      </c>
      <c r="G40" s="62">
        <v>1</v>
      </c>
    </row>
    <row r="41" spans="1:8" ht="30" x14ac:dyDescent="0.25">
      <c r="A41" s="46">
        <f t="shared" si="2"/>
        <v>38</v>
      </c>
      <c r="B41" s="182" t="s">
        <v>730</v>
      </c>
      <c r="C41" s="137" t="s">
        <v>731</v>
      </c>
      <c r="D41" s="237" t="s">
        <v>732</v>
      </c>
      <c r="E41" s="139"/>
      <c r="F41" s="540" t="s">
        <v>300</v>
      </c>
      <c r="G41" s="139">
        <v>1</v>
      </c>
    </row>
    <row r="42" spans="1:8" x14ac:dyDescent="0.25">
      <c r="A42" s="46">
        <f t="shared" si="2"/>
        <v>39</v>
      </c>
      <c r="B42" s="237" t="s">
        <v>724</v>
      </c>
      <c r="C42" s="237" t="s">
        <v>725</v>
      </c>
      <c r="D42" s="237" t="s">
        <v>726</v>
      </c>
      <c r="E42" s="139"/>
      <c r="F42" s="219" t="s">
        <v>62</v>
      </c>
      <c r="G42" s="139">
        <v>1</v>
      </c>
    </row>
    <row r="43" spans="1:8" x14ac:dyDescent="0.25">
      <c r="A43" s="46">
        <f t="shared" si="2"/>
        <v>40</v>
      </c>
      <c r="B43" s="137" t="s">
        <v>727</v>
      </c>
      <c r="C43" s="137" t="s">
        <v>728</v>
      </c>
      <c r="D43" s="182" t="s">
        <v>729</v>
      </c>
      <c r="E43" s="139"/>
      <c r="F43" s="540" t="s">
        <v>300</v>
      </c>
      <c r="G43" s="139">
        <v>1</v>
      </c>
    </row>
    <row r="44" spans="1:8" x14ac:dyDescent="0.25">
      <c r="A44" s="46">
        <f t="shared" si="2"/>
        <v>41</v>
      </c>
      <c r="B44" s="217" t="s">
        <v>673</v>
      </c>
      <c r="C44" s="217" t="s">
        <v>721</v>
      </c>
      <c r="D44" s="243" t="s">
        <v>204</v>
      </c>
      <c r="E44" s="62">
        <v>2015</v>
      </c>
      <c r="F44" s="541" t="s">
        <v>300</v>
      </c>
      <c r="G44" s="62">
        <v>1</v>
      </c>
    </row>
    <row r="45" spans="1:8" x14ac:dyDescent="0.25">
      <c r="A45" s="46">
        <f t="shared" si="2"/>
        <v>42</v>
      </c>
      <c r="B45" s="217" t="s">
        <v>741</v>
      </c>
      <c r="C45" s="217" t="s">
        <v>742</v>
      </c>
      <c r="D45" s="253" t="s">
        <v>743</v>
      </c>
      <c r="E45" s="62">
        <v>2013</v>
      </c>
      <c r="F45" s="219" t="s">
        <v>62</v>
      </c>
      <c r="G45" s="62">
        <v>1</v>
      </c>
    </row>
    <row r="46" spans="1:8" x14ac:dyDescent="0.25">
      <c r="A46" s="46">
        <f t="shared" si="2"/>
        <v>43</v>
      </c>
      <c r="B46" s="244" t="s">
        <v>757</v>
      </c>
      <c r="C46" s="244" t="s">
        <v>758</v>
      </c>
      <c r="D46" s="244" t="s">
        <v>759</v>
      </c>
      <c r="E46" s="62"/>
      <c r="F46" s="219" t="s">
        <v>62</v>
      </c>
      <c r="G46" s="62">
        <v>1</v>
      </c>
    </row>
    <row r="47" spans="1:8" x14ac:dyDescent="0.25">
      <c r="A47" s="46">
        <f t="shared" si="2"/>
        <v>44</v>
      </c>
      <c r="B47" s="217"/>
      <c r="C47" s="217"/>
      <c r="D47" s="217"/>
      <c r="E47" s="62"/>
      <c r="F47" s="219" t="s">
        <v>62</v>
      </c>
      <c r="G47" s="62"/>
      <c r="H47" s="59" t="s">
        <v>94</v>
      </c>
    </row>
    <row r="48" spans="1:8" ht="21" x14ac:dyDescent="0.35">
      <c r="A48" s="11"/>
      <c r="B48" s="1"/>
      <c r="C48" s="1"/>
      <c r="D48" s="1"/>
      <c r="E48" s="1"/>
      <c r="F48" s="1"/>
      <c r="G48" s="27">
        <f>SUM(G25:G47)</f>
        <v>22</v>
      </c>
    </row>
    <row r="49" spans="1:8" x14ac:dyDescent="0.25">
      <c r="A49" s="339">
        <f>+A47+1</f>
        <v>45</v>
      </c>
      <c r="B49" s="147" t="s">
        <v>766</v>
      </c>
      <c r="C49" s="147" t="s">
        <v>767</v>
      </c>
      <c r="D49" s="147" t="s">
        <v>768</v>
      </c>
      <c r="E49" s="151">
        <v>2012</v>
      </c>
      <c r="F49" s="151" t="s">
        <v>300</v>
      </c>
      <c r="G49" s="151">
        <v>2</v>
      </c>
    </row>
    <row r="50" spans="1:8" x14ac:dyDescent="0.25">
      <c r="A50" s="46">
        <f>+A49+1</f>
        <v>46</v>
      </c>
      <c r="B50" s="180" t="s">
        <v>769</v>
      </c>
      <c r="C50" s="180" t="s">
        <v>770</v>
      </c>
      <c r="D50" s="180" t="s">
        <v>726</v>
      </c>
      <c r="E50" s="79"/>
      <c r="F50" s="79" t="s">
        <v>62</v>
      </c>
      <c r="G50" s="79">
        <v>2</v>
      </c>
    </row>
    <row r="51" spans="1:8" x14ac:dyDescent="0.25">
      <c r="A51" s="46">
        <f t="shared" ref="A51:A54" si="3">+A50+1</f>
        <v>47</v>
      </c>
      <c r="B51" s="171" t="s">
        <v>777</v>
      </c>
      <c r="C51" s="171" t="s">
        <v>778</v>
      </c>
      <c r="D51" s="171" t="s">
        <v>680</v>
      </c>
      <c r="E51" s="79"/>
      <c r="F51" s="79" t="s">
        <v>62</v>
      </c>
      <c r="G51" s="79">
        <v>2</v>
      </c>
    </row>
    <row r="52" spans="1:8" x14ac:dyDescent="0.25">
      <c r="A52" s="46">
        <f t="shared" si="3"/>
        <v>48</v>
      </c>
      <c r="B52" s="147" t="s">
        <v>779</v>
      </c>
      <c r="C52" s="147" t="s">
        <v>780</v>
      </c>
      <c r="D52" s="147" t="s">
        <v>672</v>
      </c>
      <c r="E52" s="151"/>
      <c r="F52" s="151" t="s">
        <v>300</v>
      </c>
      <c r="G52" s="151">
        <v>2</v>
      </c>
    </row>
    <row r="53" spans="1:8" x14ac:dyDescent="0.25">
      <c r="A53" s="46">
        <f t="shared" si="3"/>
        <v>49</v>
      </c>
      <c r="B53" s="147" t="s">
        <v>781</v>
      </c>
      <c r="C53" s="147" t="s">
        <v>782</v>
      </c>
      <c r="D53" s="223" t="s">
        <v>783</v>
      </c>
      <c r="E53" s="151"/>
      <c r="F53" s="151" t="s">
        <v>62</v>
      </c>
      <c r="G53" s="151">
        <v>2</v>
      </c>
    </row>
    <row r="54" spans="1:8" x14ac:dyDescent="0.25">
      <c r="A54" s="46">
        <f t="shared" si="3"/>
        <v>50</v>
      </c>
      <c r="B54" s="180" t="s">
        <v>771</v>
      </c>
      <c r="C54" s="180" t="s">
        <v>772</v>
      </c>
      <c r="D54" s="180" t="s">
        <v>773</v>
      </c>
      <c r="E54" s="79"/>
      <c r="F54" s="79" t="s">
        <v>62</v>
      </c>
      <c r="G54" s="79">
        <v>2</v>
      </c>
    </row>
    <row r="55" spans="1:8" x14ac:dyDescent="0.25">
      <c r="A55" s="339">
        <f>+A54+1</f>
        <v>51</v>
      </c>
      <c r="B55" s="98" t="s">
        <v>774</v>
      </c>
      <c r="C55" s="98" t="s">
        <v>775</v>
      </c>
      <c r="D55" s="180" t="s">
        <v>776</v>
      </c>
      <c r="E55" s="79"/>
      <c r="F55" s="79" t="s">
        <v>300</v>
      </c>
      <c r="G55" s="79">
        <v>2</v>
      </c>
      <c r="H55" s="234" t="s">
        <v>98</v>
      </c>
    </row>
    <row r="56" spans="1:8" ht="21" x14ac:dyDescent="0.35">
      <c r="A56" s="339"/>
      <c r="C56" s="7"/>
      <c r="F56" s="7"/>
      <c r="G56" s="39">
        <f>SUM(G49:G55)</f>
        <v>14</v>
      </c>
    </row>
    <row r="57" spans="1:8" ht="30" x14ac:dyDescent="0.25">
      <c r="A57" s="339">
        <f>+A55+1</f>
        <v>52</v>
      </c>
      <c r="B57" s="217" t="s">
        <v>784</v>
      </c>
      <c r="C57" s="217" t="s">
        <v>785</v>
      </c>
      <c r="D57" s="217" t="s">
        <v>786</v>
      </c>
      <c r="E57" s="62"/>
      <c r="F57" s="62" t="s">
        <v>300</v>
      </c>
      <c r="G57" s="62">
        <v>2</v>
      </c>
    </row>
    <row r="58" spans="1:8" x14ac:dyDescent="0.25">
      <c r="A58" s="46">
        <f>+A57+1</f>
        <v>53</v>
      </c>
      <c r="B58" s="245" t="s">
        <v>842</v>
      </c>
      <c r="C58" s="245" t="s">
        <v>843</v>
      </c>
      <c r="D58" s="217" t="s">
        <v>714</v>
      </c>
      <c r="E58" s="62"/>
      <c r="F58" s="62" t="s">
        <v>62</v>
      </c>
      <c r="G58" s="139">
        <v>3</v>
      </c>
    </row>
    <row r="59" spans="1:8" x14ac:dyDescent="0.25">
      <c r="A59" s="46">
        <f t="shared" ref="A59:A62" si="4">+A58+1</f>
        <v>54</v>
      </c>
      <c r="B59" s="171" t="s">
        <v>818</v>
      </c>
      <c r="C59" s="171" t="s">
        <v>819</v>
      </c>
      <c r="D59" s="171" t="s">
        <v>820</v>
      </c>
      <c r="E59" s="79"/>
      <c r="F59" s="62" t="s">
        <v>62</v>
      </c>
      <c r="G59" s="79">
        <v>2</v>
      </c>
    </row>
    <row r="60" spans="1:8" x14ac:dyDescent="0.25">
      <c r="A60" s="46">
        <f t="shared" si="4"/>
        <v>55</v>
      </c>
      <c r="B60" s="171" t="s">
        <v>791</v>
      </c>
      <c r="C60" s="171" t="s">
        <v>792</v>
      </c>
      <c r="D60" s="171" t="s">
        <v>793</v>
      </c>
      <c r="E60" s="79"/>
      <c r="F60" s="62" t="s">
        <v>62</v>
      </c>
      <c r="G60" s="79">
        <v>2</v>
      </c>
    </row>
    <row r="61" spans="1:8" x14ac:dyDescent="0.25">
      <c r="A61" s="46">
        <f t="shared" si="4"/>
        <v>56</v>
      </c>
      <c r="B61" s="147" t="s">
        <v>717</v>
      </c>
      <c r="C61" s="147" t="s">
        <v>799</v>
      </c>
      <c r="D61" s="147" t="s">
        <v>714</v>
      </c>
      <c r="E61" s="151"/>
      <c r="F61" s="62" t="s">
        <v>62</v>
      </c>
      <c r="G61" s="151">
        <v>2</v>
      </c>
    </row>
    <row r="62" spans="1:8" x14ac:dyDescent="0.25">
      <c r="A62" s="46">
        <f t="shared" si="4"/>
        <v>57</v>
      </c>
      <c r="B62" s="182" t="s">
        <v>790</v>
      </c>
      <c r="C62" s="182" t="s">
        <v>220</v>
      </c>
      <c r="D62" s="137" t="s">
        <v>714</v>
      </c>
      <c r="E62" s="139"/>
      <c r="F62" s="139" t="s">
        <v>300</v>
      </c>
      <c r="G62" s="139">
        <v>2</v>
      </c>
    </row>
    <row r="63" spans="1:8" x14ac:dyDescent="0.25">
      <c r="A63" s="339">
        <f>+A62+1</f>
        <v>58</v>
      </c>
      <c r="B63" s="250" t="s">
        <v>830</v>
      </c>
      <c r="C63" s="250" t="s">
        <v>831</v>
      </c>
      <c r="D63" s="250" t="s">
        <v>702</v>
      </c>
      <c r="E63" s="151"/>
      <c r="F63" s="62" t="s">
        <v>62</v>
      </c>
      <c r="G63" s="79">
        <v>2</v>
      </c>
    </row>
    <row r="64" spans="1:8" x14ac:dyDescent="0.25">
      <c r="A64" s="339">
        <f t="shared" ref="A64:A87" si="5">+A63+1</f>
        <v>59</v>
      </c>
      <c r="B64" s="147" t="s">
        <v>794</v>
      </c>
      <c r="C64" s="147" t="s">
        <v>795</v>
      </c>
      <c r="D64" s="147" t="s">
        <v>688</v>
      </c>
      <c r="E64" s="151">
        <v>2012</v>
      </c>
      <c r="F64" s="62" t="s">
        <v>62</v>
      </c>
      <c r="G64" s="151">
        <v>2</v>
      </c>
    </row>
    <row r="65" spans="1:7" ht="30" x14ac:dyDescent="0.25">
      <c r="A65" s="339">
        <f t="shared" si="5"/>
        <v>60</v>
      </c>
      <c r="B65" s="223" t="s">
        <v>800</v>
      </c>
      <c r="C65" s="223" t="s">
        <v>801</v>
      </c>
      <c r="D65" s="223" t="s">
        <v>802</v>
      </c>
      <c r="E65" s="151">
        <v>2011</v>
      </c>
      <c r="F65" s="62" t="s">
        <v>62</v>
      </c>
      <c r="G65" s="151">
        <v>2</v>
      </c>
    </row>
    <row r="66" spans="1:7" x14ac:dyDescent="0.25">
      <c r="A66" s="339">
        <f t="shared" si="5"/>
        <v>61</v>
      </c>
      <c r="B66" s="147" t="s">
        <v>805</v>
      </c>
      <c r="C66" s="147" t="s">
        <v>806</v>
      </c>
      <c r="D66" s="147" t="s">
        <v>807</v>
      </c>
      <c r="E66" s="151"/>
      <c r="F66" s="62" t="s">
        <v>62</v>
      </c>
      <c r="G66" s="151">
        <v>5</v>
      </c>
    </row>
    <row r="67" spans="1:7" x14ac:dyDescent="0.25">
      <c r="A67" s="339">
        <f t="shared" si="5"/>
        <v>62</v>
      </c>
      <c r="B67" s="171" t="s">
        <v>198</v>
      </c>
      <c r="C67" s="171" t="s">
        <v>823</v>
      </c>
      <c r="D67" s="171" t="s">
        <v>714</v>
      </c>
      <c r="E67" s="79"/>
      <c r="F67" s="62" t="s">
        <v>62</v>
      </c>
      <c r="G67" s="79">
        <v>2</v>
      </c>
    </row>
    <row r="68" spans="1:7" x14ac:dyDescent="0.25">
      <c r="A68" s="339">
        <f t="shared" si="5"/>
        <v>63</v>
      </c>
      <c r="B68" s="171" t="s">
        <v>824</v>
      </c>
      <c r="C68" s="171" t="s">
        <v>825</v>
      </c>
      <c r="D68" s="171" t="s">
        <v>680</v>
      </c>
      <c r="E68" s="79"/>
      <c r="F68" s="62" t="s">
        <v>62</v>
      </c>
      <c r="G68" s="79">
        <v>2</v>
      </c>
    </row>
    <row r="69" spans="1:7" x14ac:dyDescent="0.25">
      <c r="A69" s="339">
        <f t="shared" si="5"/>
        <v>64</v>
      </c>
      <c r="B69" s="171" t="s">
        <v>826</v>
      </c>
      <c r="C69" s="171" t="s">
        <v>827</v>
      </c>
      <c r="D69" s="171" t="s">
        <v>714</v>
      </c>
      <c r="E69" s="79"/>
      <c r="F69" s="62" t="s">
        <v>62</v>
      </c>
      <c r="G69" s="79">
        <v>2</v>
      </c>
    </row>
    <row r="70" spans="1:7" x14ac:dyDescent="0.25">
      <c r="A70" s="339">
        <f t="shared" si="5"/>
        <v>65</v>
      </c>
      <c r="B70" s="98" t="s">
        <v>828</v>
      </c>
      <c r="C70" s="98" t="s">
        <v>829</v>
      </c>
      <c r="D70" s="98" t="s">
        <v>783</v>
      </c>
      <c r="E70" s="79"/>
      <c r="F70" s="62" t="s">
        <v>62</v>
      </c>
      <c r="G70" s="79">
        <v>2</v>
      </c>
    </row>
    <row r="71" spans="1:7" x14ac:dyDescent="0.25">
      <c r="A71" s="339">
        <f t="shared" si="5"/>
        <v>66</v>
      </c>
      <c r="B71" s="98" t="s">
        <v>803</v>
      </c>
      <c r="C71" s="98" t="s">
        <v>804</v>
      </c>
      <c r="D71" s="98" t="s">
        <v>688</v>
      </c>
      <c r="E71" s="79">
        <v>2011</v>
      </c>
      <c r="F71" s="139" t="s">
        <v>62</v>
      </c>
      <c r="G71" s="79">
        <v>2</v>
      </c>
    </row>
    <row r="72" spans="1:7" x14ac:dyDescent="0.25">
      <c r="A72" s="339">
        <f t="shared" si="5"/>
        <v>67</v>
      </c>
      <c r="B72" s="171" t="s">
        <v>814</v>
      </c>
      <c r="C72" s="171" t="s">
        <v>815</v>
      </c>
      <c r="D72" s="171" t="s">
        <v>188</v>
      </c>
      <c r="E72" s="79"/>
      <c r="F72" s="62" t="s">
        <v>62</v>
      </c>
      <c r="G72" s="79">
        <v>2</v>
      </c>
    </row>
    <row r="73" spans="1:7" x14ac:dyDescent="0.25">
      <c r="A73" s="339">
        <f t="shared" si="5"/>
        <v>68</v>
      </c>
      <c r="B73" s="245" t="s">
        <v>647</v>
      </c>
      <c r="C73" s="245" t="s">
        <v>648</v>
      </c>
      <c r="D73" s="245" t="s">
        <v>783</v>
      </c>
      <c r="E73" s="62"/>
      <c r="F73" s="62" t="s">
        <v>62</v>
      </c>
      <c r="G73" s="139">
        <v>3</v>
      </c>
    </row>
    <row r="74" spans="1:7" x14ac:dyDescent="0.25">
      <c r="A74" s="339">
        <f t="shared" si="5"/>
        <v>69</v>
      </c>
      <c r="B74" s="165" t="s">
        <v>846</v>
      </c>
      <c r="C74" s="165" t="s">
        <v>847</v>
      </c>
      <c r="D74" s="165" t="s">
        <v>848</v>
      </c>
      <c r="E74" s="62"/>
      <c r="F74" s="62" t="s">
        <v>62</v>
      </c>
      <c r="G74" s="139">
        <v>3</v>
      </c>
    </row>
    <row r="75" spans="1:7" x14ac:dyDescent="0.25">
      <c r="A75" s="339">
        <f t="shared" si="5"/>
        <v>70</v>
      </c>
      <c r="B75" s="171" t="s">
        <v>816</v>
      </c>
      <c r="C75" s="171" t="s">
        <v>817</v>
      </c>
      <c r="D75" s="171" t="s">
        <v>80</v>
      </c>
      <c r="E75" s="79"/>
      <c r="F75" s="79" t="s">
        <v>300</v>
      </c>
      <c r="G75" s="79">
        <v>2</v>
      </c>
    </row>
    <row r="76" spans="1:7" x14ac:dyDescent="0.25">
      <c r="A76" s="339">
        <f t="shared" si="5"/>
        <v>71</v>
      </c>
      <c r="B76" s="212" t="s">
        <v>787</v>
      </c>
      <c r="C76" s="212" t="s">
        <v>788</v>
      </c>
      <c r="D76" s="212" t="s">
        <v>789</v>
      </c>
      <c r="E76" s="62"/>
      <c r="F76" s="62" t="s">
        <v>62</v>
      </c>
      <c r="G76" s="62">
        <v>2</v>
      </c>
    </row>
    <row r="77" spans="1:7" x14ac:dyDescent="0.25">
      <c r="A77" s="339">
        <f t="shared" si="5"/>
        <v>72</v>
      </c>
      <c r="B77" s="171" t="s">
        <v>810</v>
      </c>
      <c r="C77" s="98" t="s">
        <v>811</v>
      </c>
      <c r="D77" s="180" t="s">
        <v>563</v>
      </c>
      <c r="E77" s="79"/>
      <c r="F77" s="62" t="s">
        <v>62</v>
      </c>
      <c r="G77" s="79">
        <v>2</v>
      </c>
    </row>
    <row r="78" spans="1:7" x14ac:dyDescent="0.25">
      <c r="A78" s="339">
        <f t="shared" si="5"/>
        <v>73</v>
      </c>
      <c r="B78" s="147" t="s">
        <v>833</v>
      </c>
      <c r="C78" s="147" t="s">
        <v>834</v>
      </c>
      <c r="D78" s="147" t="s">
        <v>835</v>
      </c>
      <c r="E78" s="151"/>
      <c r="F78" s="62" t="s">
        <v>62</v>
      </c>
      <c r="G78" s="79">
        <v>5</v>
      </c>
    </row>
    <row r="79" spans="1:7" x14ac:dyDescent="0.25">
      <c r="A79" s="339">
        <f t="shared" si="5"/>
        <v>74</v>
      </c>
      <c r="B79" s="147" t="s">
        <v>754</v>
      </c>
      <c r="C79" s="147" t="s">
        <v>832</v>
      </c>
      <c r="D79" s="147" t="s">
        <v>820</v>
      </c>
      <c r="E79" s="151"/>
      <c r="F79" s="62" t="s">
        <v>62</v>
      </c>
      <c r="G79" s="79">
        <v>5</v>
      </c>
    </row>
    <row r="80" spans="1:7" x14ac:dyDescent="0.25">
      <c r="A80" s="339">
        <f t="shared" si="5"/>
        <v>75</v>
      </c>
      <c r="B80" s="165" t="s">
        <v>838</v>
      </c>
      <c r="C80" s="165" t="s">
        <v>839</v>
      </c>
      <c r="D80" s="217" t="s">
        <v>714</v>
      </c>
      <c r="E80" s="62"/>
      <c r="F80" s="62" t="s">
        <v>62</v>
      </c>
      <c r="G80" s="139">
        <v>2</v>
      </c>
    </row>
    <row r="81" spans="1:8" x14ac:dyDescent="0.25">
      <c r="A81" s="339">
        <f t="shared" si="5"/>
        <v>76</v>
      </c>
      <c r="B81" s="147" t="s">
        <v>808</v>
      </c>
      <c r="C81" s="147" t="s">
        <v>809</v>
      </c>
      <c r="D81" s="147" t="s">
        <v>714</v>
      </c>
      <c r="E81" s="151"/>
      <c r="F81" s="62" t="s">
        <v>62</v>
      </c>
      <c r="G81" s="151">
        <v>5</v>
      </c>
    </row>
    <row r="82" spans="1:8" x14ac:dyDescent="0.25">
      <c r="A82" s="339">
        <f t="shared" si="5"/>
        <v>77</v>
      </c>
      <c r="B82" s="217" t="s">
        <v>840</v>
      </c>
      <c r="C82" s="217" t="s">
        <v>841</v>
      </c>
      <c r="D82" s="217" t="s">
        <v>688</v>
      </c>
      <c r="E82" s="62">
        <v>2011</v>
      </c>
      <c r="F82" s="62" t="s">
        <v>62</v>
      </c>
      <c r="G82" s="139">
        <v>2</v>
      </c>
    </row>
    <row r="83" spans="1:8" x14ac:dyDescent="0.25">
      <c r="A83" s="339">
        <f t="shared" si="5"/>
        <v>78</v>
      </c>
      <c r="B83" s="223" t="s">
        <v>796</v>
      </c>
      <c r="C83" s="147" t="s">
        <v>797</v>
      </c>
      <c r="D83" s="147" t="s">
        <v>798</v>
      </c>
      <c r="E83" s="151"/>
      <c r="F83" s="62" t="s">
        <v>62</v>
      </c>
      <c r="G83" s="151">
        <v>2</v>
      </c>
    </row>
    <row r="84" spans="1:8" x14ac:dyDescent="0.25">
      <c r="A84" s="339">
        <f t="shared" si="5"/>
        <v>79</v>
      </c>
      <c r="B84" s="171" t="s">
        <v>821</v>
      </c>
      <c r="C84" s="171" t="s">
        <v>822</v>
      </c>
      <c r="D84" s="98" t="s">
        <v>729</v>
      </c>
      <c r="E84" s="79"/>
      <c r="F84" s="62" t="s">
        <v>62</v>
      </c>
      <c r="G84" s="79">
        <v>2</v>
      </c>
    </row>
    <row r="85" spans="1:8" ht="30" x14ac:dyDescent="0.25">
      <c r="A85" s="339">
        <f t="shared" si="5"/>
        <v>80</v>
      </c>
      <c r="B85" s="171" t="s">
        <v>812</v>
      </c>
      <c r="C85" s="98" t="s">
        <v>813</v>
      </c>
      <c r="D85" s="171" t="s">
        <v>714</v>
      </c>
      <c r="E85" s="79"/>
      <c r="F85" s="62" t="s">
        <v>62</v>
      </c>
      <c r="G85" s="79">
        <v>2</v>
      </c>
    </row>
    <row r="86" spans="1:8" x14ac:dyDescent="0.25">
      <c r="A86" s="339">
        <f t="shared" si="5"/>
        <v>81</v>
      </c>
      <c r="B86" s="217" t="s">
        <v>836</v>
      </c>
      <c r="C86" s="217" t="s">
        <v>837</v>
      </c>
      <c r="D86" s="244" t="s">
        <v>688</v>
      </c>
      <c r="E86" s="62"/>
      <c r="F86" s="62" t="s">
        <v>62</v>
      </c>
      <c r="G86" s="139">
        <v>2</v>
      </c>
    </row>
    <row r="87" spans="1:8" x14ac:dyDescent="0.25">
      <c r="A87" s="339">
        <f t="shared" si="5"/>
        <v>82</v>
      </c>
      <c r="B87" s="217" t="s">
        <v>844</v>
      </c>
      <c r="C87" s="217" t="s">
        <v>845</v>
      </c>
      <c r="D87" s="243" t="s">
        <v>563</v>
      </c>
      <c r="E87" s="62"/>
      <c r="F87" s="62" t="s">
        <v>62</v>
      </c>
      <c r="G87" s="139">
        <v>3</v>
      </c>
      <c r="H87" s="59" t="s">
        <v>162</v>
      </c>
    </row>
    <row r="88" spans="1:8" ht="21" x14ac:dyDescent="0.35">
      <c r="A88" s="371">
        <f>+A87</f>
        <v>82</v>
      </c>
      <c r="B88" s="1"/>
      <c r="C88" s="1"/>
      <c r="D88" s="1"/>
      <c r="E88" s="1"/>
      <c r="F88" s="1"/>
      <c r="G88" s="236">
        <f>SUM(G57:G87)</f>
        <v>78</v>
      </c>
    </row>
    <row r="89" spans="1:8" x14ac:dyDescent="0.25">
      <c r="A89" s="11"/>
    </row>
    <row r="90" spans="1:8" ht="18.75" x14ac:dyDescent="0.3">
      <c r="A90" s="11"/>
      <c r="E90" s="81" t="s">
        <v>173</v>
      </c>
      <c r="F90" s="81" t="s">
        <v>99</v>
      </c>
      <c r="G90" s="81" t="s">
        <v>172</v>
      </c>
    </row>
    <row r="91" spans="1:8" ht="18.75" x14ac:dyDescent="0.3">
      <c r="A91" s="11"/>
      <c r="F91" s="82">
        <f>+A88</f>
        <v>82</v>
      </c>
      <c r="G91" s="83">
        <f>+G16+G24+G48+G56+G88</f>
        <v>142</v>
      </c>
    </row>
    <row r="92" spans="1:8" x14ac:dyDescent="0.25">
      <c r="A92" s="11"/>
    </row>
    <row r="93" spans="1:8" x14ac:dyDescent="0.25">
      <c r="A93" s="370"/>
      <c r="B93" s="120" t="s">
        <v>2861</v>
      </c>
      <c r="C93" s="120" t="s">
        <v>246</v>
      </c>
      <c r="D93" s="107"/>
      <c r="E93" s="108"/>
      <c r="F93" s="107" t="s">
        <v>289</v>
      </c>
      <c r="G93" s="107"/>
    </row>
    <row r="94" spans="1:8" x14ac:dyDescent="0.25">
      <c r="A94" s="357" t="s">
        <v>250</v>
      </c>
      <c r="B94" s="121" t="s">
        <v>247</v>
      </c>
      <c r="C94" s="121"/>
      <c r="D94" s="121" t="s">
        <v>248</v>
      </c>
      <c r="E94" s="185" t="s">
        <v>34</v>
      </c>
      <c r="F94" s="121" t="s">
        <v>290</v>
      </c>
      <c r="G94" s="121" t="s">
        <v>249</v>
      </c>
    </row>
    <row r="95" spans="1:8" x14ac:dyDescent="0.25">
      <c r="A95" s="324">
        <v>1</v>
      </c>
      <c r="B95" s="180" t="s">
        <v>852</v>
      </c>
      <c r="C95" s="129" t="s">
        <v>2637</v>
      </c>
      <c r="D95" s="129" t="s">
        <v>2560</v>
      </c>
      <c r="E95" s="131">
        <v>2012</v>
      </c>
      <c r="F95" s="198"/>
      <c r="G95" s="131">
        <v>2</v>
      </c>
    </row>
    <row r="96" spans="1:8" x14ac:dyDescent="0.25">
      <c r="A96" s="324">
        <f>+A95+1</f>
        <v>2</v>
      </c>
      <c r="B96" s="195" t="s">
        <v>849</v>
      </c>
      <c r="C96" s="129" t="s">
        <v>3625</v>
      </c>
      <c r="D96" s="209" t="s">
        <v>1519</v>
      </c>
      <c r="E96" s="210"/>
      <c r="F96" s="198"/>
      <c r="G96" s="210">
        <v>2</v>
      </c>
    </row>
    <row r="97" spans="1:7" x14ac:dyDescent="0.25">
      <c r="A97" s="324">
        <f t="shared" ref="A97:A104" si="6">+A96+1</f>
        <v>3</v>
      </c>
      <c r="B97" s="129" t="s">
        <v>850</v>
      </c>
      <c r="C97" s="129"/>
      <c r="D97" s="209"/>
      <c r="E97" s="210"/>
      <c r="F97" s="198"/>
      <c r="G97" s="210">
        <v>2</v>
      </c>
    </row>
    <row r="98" spans="1:7" x14ac:dyDescent="0.25">
      <c r="A98" s="324">
        <f t="shared" si="6"/>
        <v>4</v>
      </c>
      <c r="B98" s="180" t="s">
        <v>3787</v>
      </c>
      <c r="C98" s="129"/>
      <c r="D98" s="129"/>
      <c r="E98" s="131"/>
      <c r="F98" s="198"/>
      <c r="G98" s="131"/>
    </row>
    <row r="99" spans="1:7" x14ac:dyDescent="0.25">
      <c r="A99" s="324">
        <f t="shared" si="6"/>
        <v>5</v>
      </c>
      <c r="B99" s="180" t="s">
        <v>3784</v>
      </c>
      <c r="C99" s="129"/>
      <c r="D99" s="129"/>
      <c r="E99" s="131"/>
      <c r="F99" s="198"/>
      <c r="G99" s="131">
        <v>3</v>
      </c>
    </row>
    <row r="100" spans="1:7" x14ac:dyDescent="0.25">
      <c r="A100" s="324">
        <f t="shared" si="6"/>
        <v>6</v>
      </c>
      <c r="B100" s="180" t="s">
        <v>3785</v>
      </c>
      <c r="C100" s="129"/>
      <c r="D100" s="129"/>
      <c r="E100" s="131"/>
      <c r="F100" s="198"/>
      <c r="G100" s="131">
        <v>3</v>
      </c>
    </row>
    <row r="101" spans="1:7" x14ac:dyDescent="0.25">
      <c r="A101" s="324">
        <f t="shared" si="6"/>
        <v>7</v>
      </c>
      <c r="B101" s="180" t="s">
        <v>3786</v>
      </c>
      <c r="C101" s="129"/>
      <c r="D101" s="129"/>
      <c r="E101" s="131"/>
      <c r="F101" s="198"/>
      <c r="G101" s="131">
        <v>2</v>
      </c>
    </row>
    <row r="102" spans="1:7" x14ac:dyDescent="0.25">
      <c r="A102" s="324">
        <f t="shared" si="6"/>
        <v>8</v>
      </c>
      <c r="B102" s="180" t="s">
        <v>3834</v>
      </c>
      <c r="C102" s="129" t="s">
        <v>2638</v>
      </c>
      <c r="D102" s="129" t="s">
        <v>2560</v>
      </c>
      <c r="E102" s="131">
        <v>2008</v>
      </c>
      <c r="F102" s="198"/>
      <c r="G102" s="131">
        <v>13</v>
      </c>
    </row>
    <row r="103" spans="1:7" x14ac:dyDescent="0.25">
      <c r="A103" s="324">
        <f t="shared" si="6"/>
        <v>9</v>
      </c>
      <c r="B103" s="180" t="s">
        <v>853</v>
      </c>
      <c r="C103" s="129" t="s">
        <v>2639</v>
      </c>
      <c r="D103" s="129" t="s">
        <v>2560</v>
      </c>
      <c r="E103" s="131">
        <v>2012</v>
      </c>
      <c r="F103" s="198"/>
      <c r="G103" s="131">
        <v>4</v>
      </c>
    </row>
    <row r="104" spans="1:7" x14ac:dyDescent="0.25">
      <c r="A104" s="324">
        <f t="shared" si="6"/>
        <v>10</v>
      </c>
      <c r="B104" s="129" t="s">
        <v>851</v>
      </c>
      <c r="C104" s="129"/>
      <c r="D104" s="209"/>
      <c r="E104" s="210"/>
      <c r="F104" s="198"/>
      <c r="G104" s="210">
        <v>1</v>
      </c>
    </row>
    <row r="105" spans="1:7" ht="18.75" x14ac:dyDescent="0.3">
      <c r="A105" s="379">
        <f>+A104</f>
        <v>10</v>
      </c>
      <c r="B105" s="255"/>
      <c r="C105" s="255"/>
      <c r="D105" s="6"/>
      <c r="E105" s="6"/>
      <c r="F105" s="6"/>
      <c r="G105" s="256">
        <f>SUM(G95:G104)</f>
        <v>32</v>
      </c>
    </row>
    <row r="107" spans="1:7" ht="18.75" x14ac:dyDescent="0.3">
      <c r="E107" s="144" t="s">
        <v>250</v>
      </c>
      <c r="F107" s="144" t="s">
        <v>99</v>
      </c>
      <c r="G107" s="144" t="s">
        <v>172</v>
      </c>
    </row>
    <row r="108" spans="1:7" ht="18.75" x14ac:dyDescent="0.3">
      <c r="F108" s="145">
        <f>+A105</f>
        <v>10</v>
      </c>
      <c r="G108" s="146">
        <f>+G105</f>
        <v>32</v>
      </c>
    </row>
  </sheetData>
  <sortState ref="B95:G105">
    <sortCondition ref="B95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91"/>
  <sheetViews>
    <sheetView zoomScaleNormal="100" workbookViewId="0">
      <selection activeCell="B66" sqref="B66"/>
    </sheetView>
  </sheetViews>
  <sheetFormatPr baseColWidth="10" defaultRowHeight="15" x14ac:dyDescent="0.25"/>
  <cols>
    <col min="1" max="1" width="8.5703125" customWidth="1"/>
    <col min="2" max="2" width="64.85546875" customWidth="1"/>
    <col min="3" max="3" width="48.85546875" style="11" customWidth="1"/>
    <col min="4" max="4" width="28.5703125" customWidth="1"/>
    <col min="5" max="5" width="18.5703125" customWidth="1"/>
    <col min="6" max="6" width="18.7109375" style="11" customWidth="1"/>
    <col min="7" max="7" width="18" customWidth="1"/>
    <col min="8" max="8" width="21.85546875" customWidth="1"/>
  </cols>
  <sheetData>
    <row r="1" spans="1:9" ht="30" x14ac:dyDescent="0.25">
      <c r="A1" s="84" t="s">
        <v>173</v>
      </c>
      <c r="B1" s="20" t="s">
        <v>854</v>
      </c>
      <c r="C1" s="257" t="s">
        <v>0</v>
      </c>
      <c r="D1" s="257" t="s">
        <v>1</v>
      </c>
      <c r="E1" s="20" t="s">
        <v>34</v>
      </c>
      <c r="F1" s="21" t="s">
        <v>6</v>
      </c>
      <c r="G1" s="258" t="s">
        <v>33</v>
      </c>
      <c r="H1" s="40"/>
      <c r="I1" s="48"/>
    </row>
    <row r="2" spans="1:9" x14ac:dyDescent="0.25">
      <c r="A2" s="42">
        <v>1</v>
      </c>
      <c r="B2" s="66" t="s">
        <v>855</v>
      </c>
      <c r="C2" s="60" t="s">
        <v>856</v>
      </c>
      <c r="D2" s="60" t="s">
        <v>857</v>
      </c>
      <c r="E2" s="61">
        <v>2014</v>
      </c>
      <c r="F2" s="61" t="s">
        <v>300</v>
      </c>
      <c r="G2" s="63">
        <v>2</v>
      </c>
      <c r="H2" s="41"/>
      <c r="I2" s="48"/>
    </row>
    <row r="3" spans="1:9" x14ac:dyDescent="0.25">
      <c r="A3" s="42">
        <f>+A2+1</f>
        <v>2</v>
      </c>
      <c r="B3" s="66" t="s">
        <v>861</v>
      </c>
      <c r="C3" s="65" t="s">
        <v>862</v>
      </c>
      <c r="D3" s="66" t="s">
        <v>857</v>
      </c>
      <c r="E3" s="67">
        <v>2013</v>
      </c>
      <c r="F3" s="68" t="s">
        <v>300</v>
      </c>
      <c r="G3" s="63">
        <v>3</v>
      </c>
      <c r="H3" s="41"/>
      <c r="I3" s="48"/>
    </row>
    <row r="4" spans="1:9" x14ac:dyDescent="0.25">
      <c r="A4" s="42">
        <f t="shared" ref="A4:A7" si="0">+A3+1</f>
        <v>3</v>
      </c>
      <c r="B4" s="66" t="s">
        <v>855</v>
      </c>
      <c r="C4" s="60" t="s">
        <v>858</v>
      </c>
      <c r="D4" s="60" t="s">
        <v>857</v>
      </c>
      <c r="E4" s="61">
        <v>2014</v>
      </c>
      <c r="F4" s="114" t="s">
        <v>2571</v>
      </c>
      <c r="G4" s="63">
        <v>3</v>
      </c>
      <c r="H4" s="41"/>
      <c r="I4" s="48"/>
    </row>
    <row r="5" spans="1:9" x14ac:dyDescent="0.25">
      <c r="A5" s="42">
        <f t="shared" si="0"/>
        <v>4</v>
      </c>
      <c r="B5" s="66" t="s">
        <v>855</v>
      </c>
      <c r="C5" s="65" t="s">
        <v>863</v>
      </c>
      <c r="D5" s="66" t="s">
        <v>857</v>
      </c>
      <c r="E5" s="67">
        <v>2014</v>
      </c>
      <c r="F5" s="114" t="s">
        <v>2571</v>
      </c>
      <c r="G5" s="63">
        <v>2</v>
      </c>
      <c r="H5" s="41"/>
      <c r="I5" s="48"/>
    </row>
    <row r="6" spans="1:9" x14ac:dyDescent="0.25">
      <c r="A6" s="42">
        <f t="shared" si="0"/>
        <v>5</v>
      </c>
      <c r="B6" s="66" t="s">
        <v>859</v>
      </c>
      <c r="C6" s="65" t="s">
        <v>860</v>
      </c>
      <c r="D6" s="66" t="s">
        <v>857</v>
      </c>
      <c r="E6" s="67">
        <v>2013</v>
      </c>
      <c r="F6" s="68" t="s">
        <v>300</v>
      </c>
      <c r="G6" s="63">
        <v>3</v>
      </c>
      <c r="H6" s="41"/>
      <c r="I6" s="48"/>
    </row>
    <row r="7" spans="1:9" x14ac:dyDescent="0.25">
      <c r="A7" s="42">
        <f t="shared" si="0"/>
        <v>6</v>
      </c>
      <c r="B7" s="260" t="s">
        <v>864</v>
      </c>
      <c r="C7" s="65" t="s">
        <v>865</v>
      </c>
      <c r="D7" s="65" t="s">
        <v>13</v>
      </c>
      <c r="E7" s="68">
        <v>2015</v>
      </c>
      <c r="F7" s="68" t="s">
        <v>300</v>
      </c>
      <c r="G7" s="63">
        <v>1</v>
      </c>
      <c r="H7" s="160" t="s">
        <v>325</v>
      </c>
      <c r="I7" s="48"/>
    </row>
    <row r="8" spans="1:9" ht="18.75" x14ac:dyDescent="0.3">
      <c r="A8" s="42"/>
      <c r="B8" s="1"/>
      <c r="C8" s="1"/>
      <c r="D8" s="1"/>
      <c r="E8" s="1"/>
      <c r="F8" s="1"/>
      <c r="G8" s="266">
        <f>SUM(G2:G7)</f>
        <v>14</v>
      </c>
      <c r="H8" s="41"/>
      <c r="I8" s="48"/>
    </row>
    <row r="9" spans="1:9" x14ac:dyDescent="0.25">
      <c r="A9" s="43">
        <f>+A7+1</f>
        <v>7</v>
      </c>
      <c r="B9" s="259" t="s">
        <v>868</v>
      </c>
      <c r="C9" s="260" t="s">
        <v>869</v>
      </c>
      <c r="D9" s="259" t="s">
        <v>542</v>
      </c>
      <c r="E9" s="261">
        <v>2010</v>
      </c>
      <c r="F9" s="23" t="s">
        <v>300</v>
      </c>
      <c r="G9" s="34">
        <v>2</v>
      </c>
      <c r="H9" s="41"/>
      <c r="I9" s="48"/>
    </row>
    <row r="10" spans="1:9" ht="30" x14ac:dyDescent="0.25">
      <c r="A10" s="42">
        <f t="shared" ref="A10:A11" si="1">+A9+1</f>
        <v>8</v>
      </c>
      <c r="B10" s="259" t="s">
        <v>870</v>
      </c>
      <c r="C10" s="260" t="s">
        <v>871</v>
      </c>
      <c r="D10" s="259" t="s">
        <v>872</v>
      </c>
      <c r="E10" s="261">
        <v>2014</v>
      </c>
      <c r="F10" s="23" t="s">
        <v>300</v>
      </c>
      <c r="G10" s="34">
        <v>3</v>
      </c>
      <c r="H10" s="41"/>
      <c r="I10" s="48"/>
    </row>
    <row r="11" spans="1:9" x14ac:dyDescent="0.25">
      <c r="A11" s="42">
        <f t="shared" si="1"/>
        <v>9</v>
      </c>
      <c r="B11" s="259" t="s">
        <v>866</v>
      </c>
      <c r="C11" s="260" t="s">
        <v>867</v>
      </c>
      <c r="D11" s="259" t="s">
        <v>857</v>
      </c>
      <c r="E11" s="261">
        <v>2013</v>
      </c>
      <c r="F11" s="23" t="s">
        <v>300</v>
      </c>
      <c r="G11" s="34">
        <v>3</v>
      </c>
      <c r="H11" s="160" t="s">
        <v>100</v>
      </c>
      <c r="I11" s="48"/>
    </row>
    <row r="12" spans="1:9" ht="18.75" x14ac:dyDescent="0.3">
      <c r="A12" s="42"/>
      <c r="B12" s="1"/>
      <c r="C12" s="1"/>
      <c r="D12" s="1"/>
      <c r="E12" s="1"/>
      <c r="F12" s="1"/>
      <c r="G12" s="266">
        <f>SUM(G9:G11)</f>
        <v>8</v>
      </c>
      <c r="H12" s="41"/>
      <c r="I12" s="48"/>
    </row>
    <row r="13" spans="1:9" x14ac:dyDescent="0.25">
      <c r="A13" s="43">
        <f>+A11+1</f>
        <v>10</v>
      </c>
      <c r="B13" s="260" t="s">
        <v>873</v>
      </c>
      <c r="C13" s="260" t="s">
        <v>874</v>
      </c>
      <c r="D13" s="259" t="s">
        <v>875</v>
      </c>
      <c r="E13" s="261">
        <v>2014</v>
      </c>
      <c r="F13" s="262" t="s">
        <v>300</v>
      </c>
      <c r="G13" s="34">
        <v>2</v>
      </c>
      <c r="H13" s="41"/>
      <c r="I13" s="48"/>
    </row>
    <row r="14" spans="1:9" x14ac:dyDescent="0.25">
      <c r="A14" s="42">
        <f t="shared" ref="A14:A32" si="2">+A13+1</f>
        <v>11</v>
      </c>
      <c r="B14" s="260" t="s">
        <v>890</v>
      </c>
      <c r="C14" s="260" t="s">
        <v>891</v>
      </c>
      <c r="D14" s="259" t="s">
        <v>878</v>
      </c>
      <c r="E14" s="261">
        <v>2013</v>
      </c>
      <c r="F14" s="262" t="s">
        <v>300</v>
      </c>
      <c r="G14" s="34">
        <v>1</v>
      </c>
      <c r="H14" s="41"/>
      <c r="I14" s="48"/>
    </row>
    <row r="15" spans="1:9" x14ac:dyDescent="0.25">
      <c r="A15" s="42">
        <f t="shared" si="2"/>
        <v>12</v>
      </c>
      <c r="B15" s="260" t="s">
        <v>886</v>
      </c>
      <c r="C15" s="260" t="s">
        <v>887</v>
      </c>
      <c r="D15" s="259" t="s">
        <v>878</v>
      </c>
      <c r="E15" s="261">
        <v>2014</v>
      </c>
      <c r="F15" s="262" t="s">
        <v>300</v>
      </c>
      <c r="G15" s="34">
        <v>1</v>
      </c>
      <c r="H15" s="41"/>
      <c r="I15" s="48"/>
    </row>
    <row r="16" spans="1:9" x14ac:dyDescent="0.25">
      <c r="A16" s="42">
        <f t="shared" si="2"/>
        <v>13</v>
      </c>
      <c r="B16" s="260" t="s">
        <v>876</v>
      </c>
      <c r="C16" s="260" t="s">
        <v>877</v>
      </c>
      <c r="D16" s="259" t="s">
        <v>878</v>
      </c>
      <c r="E16" s="262" t="s">
        <v>879</v>
      </c>
      <c r="F16" s="262" t="s">
        <v>300</v>
      </c>
      <c r="G16" s="34">
        <v>2</v>
      </c>
      <c r="H16" s="41"/>
      <c r="I16" s="48"/>
    </row>
    <row r="17" spans="1:14" x14ac:dyDescent="0.25">
      <c r="A17" s="42">
        <f t="shared" si="2"/>
        <v>14</v>
      </c>
      <c r="B17" s="260" t="s">
        <v>898</v>
      </c>
      <c r="C17" s="260" t="s">
        <v>899</v>
      </c>
      <c r="D17" s="259" t="s">
        <v>878</v>
      </c>
      <c r="E17" s="261">
        <v>2013</v>
      </c>
      <c r="F17" s="262" t="s">
        <v>300</v>
      </c>
      <c r="G17" s="34">
        <v>2</v>
      </c>
      <c r="H17" s="41"/>
      <c r="I17" s="50"/>
    </row>
    <row r="18" spans="1:14" x14ac:dyDescent="0.25">
      <c r="A18" s="42">
        <f t="shared" si="2"/>
        <v>15</v>
      </c>
      <c r="B18" s="260" t="s">
        <v>900</v>
      </c>
      <c r="C18" s="260" t="s">
        <v>901</v>
      </c>
      <c r="D18" s="259" t="s">
        <v>878</v>
      </c>
      <c r="E18" s="261">
        <v>2014</v>
      </c>
      <c r="F18" s="262" t="s">
        <v>300</v>
      </c>
      <c r="G18" s="34">
        <v>1</v>
      </c>
      <c r="H18" s="47"/>
      <c r="I18" s="48"/>
    </row>
    <row r="19" spans="1:14" x14ac:dyDescent="0.25">
      <c r="A19" s="42">
        <f t="shared" si="2"/>
        <v>16</v>
      </c>
      <c r="B19" s="260" t="s">
        <v>888</v>
      </c>
      <c r="C19" s="260" t="s">
        <v>889</v>
      </c>
      <c r="D19" s="259" t="s">
        <v>878</v>
      </c>
      <c r="E19" s="261">
        <v>2015</v>
      </c>
      <c r="F19" s="262" t="s">
        <v>300</v>
      </c>
      <c r="G19" s="34">
        <v>2</v>
      </c>
      <c r="H19" s="41"/>
      <c r="I19" s="48"/>
    </row>
    <row r="20" spans="1:14" x14ac:dyDescent="0.25">
      <c r="A20" s="42">
        <f t="shared" si="2"/>
        <v>17</v>
      </c>
      <c r="B20" s="260" t="s">
        <v>882</v>
      </c>
      <c r="C20" s="260" t="s">
        <v>883</v>
      </c>
      <c r="D20" s="259" t="s">
        <v>878</v>
      </c>
      <c r="E20" s="261">
        <v>2015</v>
      </c>
      <c r="F20" s="262" t="s">
        <v>300</v>
      </c>
      <c r="G20" s="34">
        <v>1</v>
      </c>
      <c r="H20" s="41"/>
      <c r="I20" s="48"/>
    </row>
    <row r="21" spans="1:14" x14ac:dyDescent="0.25">
      <c r="A21" s="42">
        <f t="shared" si="2"/>
        <v>18</v>
      </c>
      <c r="B21" s="260" t="s">
        <v>892</v>
      </c>
      <c r="C21" s="260" t="s">
        <v>893</v>
      </c>
      <c r="D21" s="259" t="s">
        <v>878</v>
      </c>
      <c r="E21" s="261">
        <v>2014</v>
      </c>
      <c r="F21" s="262" t="s">
        <v>300</v>
      </c>
      <c r="G21" s="34">
        <v>1</v>
      </c>
      <c r="H21" s="41"/>
      <c r="I21" s="48"/>
    </row>
    <row r="22" spans="1:14" x14ac:dyDescent="0.25">
      <c r="A22" s="42">
        <f t="shared" si="2"/>
        <v>19</v>
      </c>
      <c r="B22" s="260" t="s">
        <v>902</v>
      </c>
      <c r="C22" s="260" t="s">
        <v>903</v>
      </c>
      <c r="D22" s="259" t="s">
        <v>878</v>
      </c>
      <c r="E22" s="261">
        <v>2013</v>
      </c>
      <c r="F22" s="262" t="s">
        <v>300</v>
      </c>
      <c r="G22" s="34">
        <v>1</v>
      </c>
      <c r="H22" s="41"/>
      <c r="I22" s="48"/>
    </row>
    <row r="23" spans="1:14" x14ac:dyDescent="0.25">
      <c r="A23" s="42">
        <f t="shared" si="2"/>
        <v>20</v>
      </c>
      <c r="B23" s="260" t="s">
        <v>912</v>
      </c>
      <c r="C23" s="260" t="s">
        <v>913</v>
      </c>
      <c r="D23" s="259" t="s">
        <v>878</v>
      </c>
      <c r="E23" s="261">
        <v>2015</v>
      </c>
      <c r="F23" s="262" t="s">
        <v>300</v>
      </c>
      <c r="G23" s="34">
        <v>2</v>
      </c>
      <c r="H23" s="41"/>
      <c r="I23" s="51"/>
      <c r="J23" s="4"/>
      <c r="K23" s="4"/>
      <c r="L23" s="4"/>
      <c r="M23" s="4"/>
      <c r="N23" s="4"/>
    </row>
    <row r="24" spans="1:14" s="6" customFormat="1" x14ac:dyDescent="0.25">
      <c r="A24" s="42">
        <f t="shared" si="2"/>
        <v>21</v>
      </c>
      <c r="B24" s="260" t="s">
        <v>896</v>
      </c>
      <c r="C24" s="260" t="s">
        <v>897</v>
      </c>
      <c r="D24" s="259" t="s">
        <v>878</v>
      </c>
      <c r="E24" s="261">
        <v>2015</v>
      </c>
      <c r="F24" s="262" t="s">
        <v>300</v>
      </c>
      <c r="G24" s="34">
        <v>1</v>
      </c>
      <c r="H24" s="41"/>
      <c r="I24" s="51"/>
      <c r="J24" s="4"/>
      <c r="K24" s="4"/>
      <c r="L24" s="4"/>
      <c r="M24" s="4"/>
      <c r="N24" s="4"/>
    </row>
    <row r="25" spans="1:14" x14ac:dyDescent="0.25">
      <c r="A25" s="42">
        <f t="shared" si="2"/>
        <v>22</v>
      </c>
      <c r="B25" s="260" t="s">
        <v>904</v>
      </c>
      <c r="C25" s="260" t="s">
        <v>905</v>
      </c>
      <c r="D25" s="259" t="s">
        <v>878</v>
      </c>
      <c r="E25" s="261">
        <v>2015</v>
      </c>
      <c r="F25" s="262" t="s">
        <v>300</v>
      </c>
      <c r="G25" s="34">
        <v>1</v>
      </c>
      <c r="H25" s="41"/>
      <c r="I25" s="51"/>
      <c r="J25" s="4"/>
      <c r="K25" s="4"/>
      <c r="L25" s="4"/>
      <c r="M25" s="4"/>
      <c r="N25" s="4"/>
    </row>
    <row r="26" spans="1:14" x14ac:dyDescent="0.25">
      <c r="A26" s="42">
        <f t="shared" si="2"/>
        <v>23</v>
      </c>
      <c r="B26" s="260" t="s">
        <v>884</v>
      </c>
      <c r="C26" s="260" t="s">
        <v>885</v>
      </c>
      <c r="D26" s="259" t="s">
        <v>878</v>
      </c>
      <c r="E26" s="261">
        <v>2014</v>
      </c>
      <c r="F26" s="262" t="s">
        <v>300</v>
      </c>
      <c r="G26" s="34">
        <v>1</v>
      </c>
      <c r="H26" s="41"/>
      <c r="I26" s="48"/>
    </row>
    <row r="27" spans="1:14" x14ac:dyDescent="0.25">
      <c r="A27" s="42">
        <f t="shared" si="2"/>
        <v>24</v>
      </c>
      <c r="B27" s="260" t="s">
        <v>910</v>
      </c>
      <c r="C27" s="260" t="s">
        <v>911</v>
      </c>
      <c r="D27" s="259" t="s">
        <v>878</v>
      </c>
      <c r="E27" s="261">
        <v>2015</v>
      </c>
      <c r="F27" s="262" t="s">
        <v>300</v>
      </c>
      <c r="G27" s="34">
        <v>2</v>
      </c>
      <c r="H27" s="41"/>
      <c r="I27" s="48"/>
    </row>
    <row r="28" spans="1:14" x14ac:dyDescent="0.25">
      <c r="A28" s="42">
        <f t="shared" si="2"/>
        <v>25</v>
      </c>
      <c r="B28" s="260" t="s">
        <v>906</v>
      </c>
      <c r="C28" s="260" t="s">
        <v>907</v>
      </c>
      <c r="D28" s="259" t="s">
        <v>878</v>
      </c>
      <c r="E28" s="261">
        <v>2015</v>
      </c>
      <c r="F28" s="262" t="s">
        <v>300</v>
      </c>
      <c r="G28" s="34">
        <v>2</v>
      </c>
      <c r="H28" s="41"/>
      <c r="I28" s="50"/>
    </row>
    <row r="29" spans="1:14" x14ac:dyDescent="0.25">
      <c r="A29" s="42">
        <f t="shared" si="2"/>
        <v>26</v>
      </c>
      <c r="B29" s="260" t="s">
        <v>908</v>
      </c>
      <c r="C29" s="260" t="s">
        <v>909</v>
      </c>
      <c r="D29" s="259" t="s">
        <v>878</v>
      </c>
      <c r="E29" s="261">
        <v>2014</v>
      </c>
      <c r="F29" s="262" t="s">
        <v>300</v>
      </c>
      <c r="G29" s="34">
        <v>1</v>
      </c>
      <c r="H29" s="41"/>
      <c r="I29" s="48"/>
    </row>
    <row r="30" spans="1:14" x14ac:dyDescent="0.25">
      <c r="A30" s="42">
        <f t="shared" si="2"/>
        <v>27</v>
      </c>
      <c r="B30" s="260" t="s">
        <v>914</v>
      </c>
      <c r="C30" s="260" t="s">
        <v>915</v>
      </c>
      <c r="D30" s="259" t="s">
        <v>878</v>
      </c>
      <c r="E30" s="261">
        <v>2014</v>
      </c>
      <c r="F30" s="262" t="s">
        <v>300</v>
      </c>
      <c r="G30" s="34">
        <v>2</v>
      </c>
      <c r="H30" s="41"/>
      <c r="I30" s="48"/>
    </row>
    <row r="31" spans="1:14" x14ac:dyDescent="0.25">
      <c r="A31" s="42">
        <f t="shared" si="2"/>
        <v>28</v>
      </c>
      <c r="B31" s="260" t="s">
        <v>894</v>
      </c>
      <c r="C31" s="260" t="s">
        <v>895</v>
      </c>
      <c r="D31" s="259" t="s">
        <v>878</v>
      </c>
      <c r="E31" s="261">
        <v>2009</v>
      </c>
      <c r="F31" s="262" t="s">
        <v>300</v>
      </c>
      <c r="G31" s="34">
        <v>2</v>
      </c>
      <c r="H31" s="41"/>
      <c r="I31" s="48"/>
    </row>
    <row r="32" spans="1:14" x14ac:dyDescent="0.25">
      <c r="A32" s="42">
        <f t="shared" si="2"/>
        <v>29</v>
      </c>
      <c r="B32" s="260" t="s">
        <v>880</v>
      </c>
      <c r="C32" s="260" t="s">
        <v>881</v>
      </c>
      <c r="D32" s="259" t="s">
        <v>878</v>
      </c>
      <c r="E32" s="261">
        <v>2014</v>
      </c>
      <c r="F32" s="262" t="s">
        <v>300</v>
      </c>
      <c r="G32" s="34">
        <v>1</v>
      </c>
      <c r="H32" s="160" t="s">
        <v>94</v>
      </c>
      <c r="I32" s="48"/>
    </row>
    <row r="33" spans="1:9" ht="18.75" x14ac:dyDescent="0.3">
      <c r="A33" s="42"/>
      <c r="B33" s="1"/>
      <c r="C33" s="1"/>
      <c r="D33" s="1"/>
      <c r="E33" s="1"/>
      <c r="F33" s="1"/>
      <c r="G33" s="266">
        <f>SUM(G13:G32)</f>
        <v>29</v>
      </c>
      <c r="H33" s="41"/>
      <c r="I33" s="48"/>
    </row>
    <row r="34" spans="1:9" x14ac:dyDescent="0.25">
      <c r="A34" s="43">
        <f>+A32+1</f>
        <v>30</v>
      </c>
      <c r="B34" s="66" t="s">
        <v>916</v>
      </c>
      <c r="C34" s="65" t="s">
        <v>917</v>
      </c>
      <c r="D34" s="66" t="s">
        <v>917</v>
      </c>
      <c r="E34" s="67">
        <v>2014</v>
      </c>
      <c r="F34" s="114" t="s">
        <v>2571</v>
      </c>
      <c r="G34" s="63">
        <v>2</v>
      </c>
      <c r="H34" s="41"/>
      <c r="I34" s="48"/>
    </row>
    <row r="35" spans="1:9" x14ac:dyDescent="0.25">
      <c r="A35" s="42">
        <f t="shared" ref="A35:A40" si="3">+A34+1</f>
        <v>31</v>
      </c>
      <c r="B35" s="181" t="s">
        <v>922</v>
      </c>
      <c r="C35" s="181" t="s">
        <v>923</v>
      </c>
      <c r="D35" s="181" t="s">
        <v>921</v>
      </c>
      <c r="E35" s="263">
        <v>2013</v>
      </c>
      <c r="F35" s="114" t="s">
        <v>2571</v>
      </c>
      <c r="G35" s="264">
        <v>4</v>
      </c>
      <c r="H35" s="41"/>
      <c r="I35" s="48"/>
    </row>
    <row r="36" spans="1:9" x14ac:dyDescent="0.25">
      <c r="A36" s="42">
        <f t="shared" si="3"/>
        <v>32</v>
      </c>
      <c r="B36" s="60" t="s">
        <v>930</v>
      </c>
      <c r="C36" s="60" t="s">
        <v>931</v>
      </c>
      <c r="D36" s="60" t="s">
        <v>932</v>
      </c>
      <c r="E36" s="61" t="s">
        <v>933</v>
      </c>
      <c r="F36" s="114" t="s">
        <v>2571</v>
      </c>
      <c r="G36" s="63">
        <v>2</v>
      </c>
      <c r="H36" s="41"/>
      <c r="I36" s="48"/>
    </row>
    <row r="37" spans="1:9" x14ac:dyDescent="0.25">
      <c r="A37" s="42">
        <f t="shared" si="3"/>
        <v>33</v>
      </c>
      <c r="B37" s="60" t="s">
        <v>924</v>
      </c>
      <c r="C37" s="60" t="s">
        <v>925</v>
      </c>
      <c r="D37" s="60" t="s">
        <v>926</v>
      </c>
      <c r="E37" s="61">
        <v>2014</v>
      </c>
      <c r="F37" s="68" t="s">
        <v>300</v>
      </c>
      <c r="G37" s="63">
        <v>2</v>
      </c>
      <c r="H37" s="41"/>
      <c r="I37" s="48"/>
    </row>
    <row r="38" spans="1:9" x14ac:dyDescent="0.25">
      <c r="A38" s="42">
        <f t="shared" si="3"/>
        <v>34</v>
      </c>
      <c r="B38" s="60" t="s">
        <v>919</v>
      </c>
      <c r="C38" s="60" t="s">
        <v>920</v>
      </c>
      <c r="D38" s="60" t="s">
        <v>921</v>
      </c>
      <c r="E38" s="61">
        <v>2013</v>
      </c>
      <c r="F38" s="114" t="s">
        <v>2571</v>
      </c>
      <c r="G38" s="63">
        <v>2</v>
      </c>
      <c r="H38" s="41"/>
      <c r="I38" s="48"/>
    </row>
    <row r="39" spans="1:9" x14ac:dyDescent="0.25">
      <c r="A39" s="42">
        <f t="shared" si="3"/>
        <v>35</v>
      </c>
      <c r="B39" s="66" t="s">
        <v>927</v>
      </c>
      <c r="C39" s="65" t="s">
        <v>928</v>
      </c>
      <c r="D39" s="66" t="s">
        <v>929</v>
      </c>
      <c r="E39" s="67">
        <v>2014</v>
      </c>
      <c r="F39" s="114" t="s">
        <v>2571</v>
      </c>
      <c r="G39" s="63">
        <v>2</v>
      </c>
      <c r="H39" s="48"/>
      <c r="I39" s="48"/>
    </row>
    <row r="40" spans="1:9" x14ac:dyDescent="0.25">
      <c r="A40" s="42">
        <f t="shared" si="3"/>
        <v>36</v>
      </c>
      <c r="B40" s="65" t="s">
        <v>918</v>
      </c>
      <c r="C40" s="65" t="s">
        <v>917</v>
      </c>
      <c r="D40" s="66" t="s">
        <v>917</v>
      </c>
      <c r="E40" s="67">
        <v>2012</v>
      </c>
      <c r="F40" s="68" t="s">
        <v>300</v>
      </c>
      <c r="G40" s="63">
        <v>3</v>
      </c>
      <c r="H40" s="265" t="s">
        <v>98</v>
      </c>
      <c r="I40" s="48"/>
    </row>
    <row r="41" spans="1:9" ht="18.75" x14ac:dyDescent="0.3">
      <c r="A41" s="46"/>
      <c r="B41" s="7"/>
      <c r="C41" s="7"/>
      <c r="D41" s="7"/>
      <c r="E41" s="7"/>
      <c r="F41" s="7"/>
      <c r="G41" s="267">
        <f>SUM(G34:G40)</f>
        <v>17</v>
      </c>
      <c r="H41" s="48"/>
      <c r="I41" s="48"/>
    </row>
    <row r="42" spans="1:9" x14ac:dyDescent="0.25">
      <c r="A42" s="43">
        <f>+A40+1</f>
        <v>37</v>
      </c>
      <c r="B42" s="60" t="s">
        <v>934</v>
      </c>
      <c r="C42" s="60" t="s">
        <v>935</v>
      </c>
      <c r="D42" s="60" t="s">
        <v>936</v>
      </c>
      <c r="E42" s="61" t="s">
        <v>62</v>
      </c>
      <c r="F42" s="114" t="s">
        <v>2571</v>
      </c>
      <c r="G42" s="63">
        <v>2</v>
      </c>
      <c r="H42" s="48"/>
      <c r="I42" s="48"/>
    </row>
    <row r="43" spans="1:9" x14ac:dyDescent="0.25">
      <c r="A43" s="42">
        <f t="shared" ref="A43:A46" si="4">+A42+1</f>
        <v>38</v>
      </c>
      <c r="B43" s="60" t="s">
        <v>940</v>
      </c>
      <c r="C43" s="60" t="s">
        <v>941</v>
      </c>
      <c r="D43" s="60" t="s">
        <v>942</v>
      </c>
      <c r="E43" s="61">
        <v>2010</v>
      </c>
      <c r="F43" s="61" t="s">
        <v>300</v>
      </c>
      <c r="G43" s="63">
        <v>3</v>
      </c>
      <c r="H43" s="48"/>
      <c r="I43" s="48"/>
    </row>
    <row r="44" spans="1:9" x14ac:dyDescent="0.25">
      <c r="A44" s="42">
        <f t="shared" si="4"/>
        <v>39</v>
      </c>
      <c r="B44" s="60" t="s">
        <v>937</v>
      </c>
      <c r="C44" s="60" t="s">
        <v>938</v>
      </c>
      <c r="D44" s="60" t="s">
        <v>939</v>
      </c>
      <c r="E44" s="61"/>
      <c r="F44" s="61" t="s">
        <v>300</v>
      </c>
      <c r="G44" s="63">
        <v>3</v>
      </c>
      <c r="H44" s="48"/>
      <c r="I44" s="48"/>
    </row>
    <row r="45" spans="1:9" x14ac:dyDescent="0.25">
      <c r="A45" s="42">
        <f t="shared" si="4"/>
        <v>40</v>
      </c>
      <c r="B45" s="60" t="s">
        <v>943</v>
      </c>
      <c r="C45" s="60" t="s">
        <v>944</v>
      </c>
      <c r="D45" s="60"/>
      <c r="E45" s="61"/>
      <c r="F45" s="114" t="s">
        <v>2571</v>
      </c>
      <c r="G45" s="63">
        <v>3</v>
      </c>
      <c r="H45" s="48"/>
      <c r="I45" s="48"/>
    </row>
    <row r="46" spans="1:9" x14ac:dyDescent="0.25">
      <c r="A46" s="42">
        <f t="shared" si="4"/>
        <v>41</v>
      </c>
      <c r="B46" s="60" t="s">
        <v>945</v>
      </c>
      <c r="C46" s="60" t="s">
        <v>946</v>
      </c>
      <c r="D46" s="60"/>
      <c r="E46" s="61"/>
      <c r="F46" s="114" t="s">
        <v>2571</v>
      </c>
      <c r="G46" s="63">
        <v>2</v>
      </c>
      <c r="H46" s="265" t="s">
        <v>162</v>
      </c>
      <c r="I46" s="48"/>
    </row>
    <row r="47" spans="1:9" ht="18.75" x14ac:dyDescent="0.3">
      <c r="A47" s="371">
        <f>+A46</f>
        <v>41</v>
      </c>
      <c r="B47" s="268"/>
      <c r="C47" s="268"/>
      <c r="D47" s="268"/>
      <c r="E47" s="270"/>
      <c r="F47" s="270"/>
      <c r="G47" s="269">
        <f>SUM(G42:G46)</f>
        <v>13</v>
      </c>
      <c r="H47" s="48"/>
      <c r="I47" s="48"/>
    </row>
    <row r="48" spans="1:9" x14ac:dyDescent="0.25">
      <c r="A48" s="46"/>
      <c r="B48" s="48"/>
      <c r="C48" s="46"/>
      <c r="D48" s="48"/>
      <c r="E48" s="48"/>
      <c r="F48" s="46"/>
      <c r="G48" s="48"/>
      <c r="H48" s="48"/>
      <c r="I48" s="48"/>
    </row>
    <row r="49" spans="1:9" ht="18.75" x14ac:dyDescent="0.3">
      <c r="A49" s="46"/>
      <c r="B49" s="48"/>
      <c r="C49" s="46"/>
      <c r="D49" s="48"/>
      <c r="E49" s="81" t="s">
        <v>173</v>
      </c>
      <c r="F49" s="81" t="s">
        <v>99</v>
      </c>
      <c r="G49" s="81" t="s">
        <v>172</v>
      </c>
      <c r="H49" s="48"/>
      <c r="I49" s="48"/>
    </row>
    <row r="50" spans="1:9" ht="18.75" x14ac:dyDescent="0.3">
      <c r="A50" s="46"/>
      <c r="B50" s="48"/>
      <c r="C50" s="46"/>
      <c r="D50" s="48"/>
      <c r="E50" s="7"/>
      <c r="F50" s="82">
        <f>+A47</f>
        <v>41</v>
      </c>
      <c r="G50" s="83">
        <f>+G8+G12+G33+G41+G47</f>
        <v>81</v>
      </c>
      <c r="H50" s="48"/>
      <c r="I50" s="48"/>
    </row>
    <row r="51" spans="1:9" x14ac:dyDescent="0.25">
      <c r="A51" s="46"/>
      <c r="B51" s="48"/>
      <c r="C51" s="46"/>
      <c r="D51" s="48"/>
      <c r="E51" s="48"/>
      <c r="F51" s="46"/>
      <c r="G51" s="48"/>
      <c r="H51" s="48"/>
      <c r="I51" s="48"/>
    </row>
    <row r="52" spans="1:9" x14ac:dyDescent="0.25">
      <c r="A52" s="343"/>
      <c r="B52" s="271" t="s">
        <v>947</v>
      </c>
      <c r="C52" s="120" t="s">
        <v>246</v>
      </c>
      <c r="D52" s="107"/>
      <c r="E52" s="120"/>
      <c r="F52" s="107" t="s">
        <v>289</v>
      </c>
      <c r="G52" s="107"/>
      <c r="I52" s="48"/>
    </row>
    <row r="53" spans="1:9" x14ac:dyDescent="0.25">
      <c r="A53" s="380" t="s">
        <v>250</v>
      </c>
      <c r="B53" s="272" t="s">
        <v>247</v>
      </c>
      <c r="C53" s="121"/>
      <c r="D53" s="121" t="s">
        <v>248</v>
      </c>
      <c r="E53" s="121" t="s">
        <v>34</v>
      </c>
      <c r="F53" s="121" t="s">
        <v>290</v>
      </c>
      <c r="G53" s="121" t="s">
        <v>249</v>
      </c>
      <c r="I53" s="48"/>
    </row>
    <row r="54" spans="1:9" x14ac:dyDescent="0.25">
      <c r="A54" s="46">
        <v>1</v>
      </c>
      <c r="B54" s="114" t="s">
        <v>955</v>
      </c>
      <c r="C54" s="532" t="s">
        <v>2566</v>
      </c>
      <c r="D54" s="211" t="s">
        <v>942</v>
      </c>
      <c r="E54" s="533">
        <v>2016</v>
      </c>
      <c r="F54" s="114" t="s">
        <v>2571</v>
      </c>
      <c r="G54" s="131">
        <v>3</v>
      </c>
      <c r="I54" s="48"/>
    </row>
    <row r="55" spans="1:9" x14ac:dyDescent="0.25">
      <c r="A55" s="46">
        <f>+A54+1</f>
        <v>2</v>
      </c>
      <c r="B55" s="288" t="s">
        <v>963</v>
      </c>
      <c r="C55" s="532" t="s">
        <v>2567</v>
      </c>
      <c r="D55" s="211" t="s">
        <v>942</v>
      </c>
      <c r="E55" s="533">
        <v>2016</v>
      </c>
      <c r="F55" s="114" t="s">
        <v>2571</v>
      </c>
      <c r="G55" s="531">
        <v>5</v>
      </c>
      <c r="I55" s="48"/>
    </row>
    <row r="56" spans="1:9" x14ac:dyDescent="0.25">
      <c r="A56" s="46">
        <f t="shared" ref="A56:A87" si="5">+A55+1</f>
        <v>3</v>
      </c>
      <c r="B56" s="114" t="s">
        <v>960</v>
      </c>
      <c r="C56" s="532" t="s">
        <v>2568</v>
      </c>
      <c r="D56" s="211" t="s">
        <v>942</v>
      </c>
      <c r="E56" s="533">
        <v>2016</v>
      </c>
      <c r="F56" s="114" t="s">
        <v>2571</v>
      </c>
      <c r="G56" s="131">
        <v>5</v>
      </c>
      <c r="I56" s="48"/>
    </row>
    <row r="57" spans="1:9" x14ac:dyDescent="0.25">
      <c r="A57" s="46">
        <f t="shared" si="5"/>
        <v>4</v>
      </c>
      <c r="B57" s="114" t="s">
        <v>964</v>
      </c>
      <c r="C57" s="532" t="s">
        <v>2572</v>
      </c>
      <c r="D57" s="211" t="s">
        <v>942</v>
      </c>
      <c r="E57" s="533">
        <v>2016</v>
      </c>
      <c r="F57" s="114" t="s">
        <v>2571</v>
      </c>
      <c r="G57" s="131">
        <v>5</v>
      </c>
      <c r="I57" s="48"/>
    </row>
    <row r="58" spans="1:9" x14ac:dyDescent="0.25">
      <c r="A58" s="46">
        <f t="shared" si="5"/>
        <v>5</v>
      </c>
      <c r="B58" s="114" t="s">
        <v>949</v>
      </c>
      <c r="C58" s="532" t="s">
        <v>2573</v>
      </c>
      <c r="D58" s="211" t="s">
        <v>942</v>
      </c>
      <c r="E58" s="533">
        <v>2016</v>
      </c>
      <c r="F58" s="114" t="s">
        <v>2571</v>
      </c>
      <c r="G58" s="131">
        <v>1</v>
      </c>
      <c r="I58" s="48"/>
    </row>
    <row r="59" spans="1:9" x14ac:dyDescent="0.25">
      <c r="A59" s="46">
        <f>+A58+1</f>
        <v>6</v>
      </c>
      <c r="B59" s="114" t="s">
        <v>3703</v>
      </c>
      <c r="C59" s="532"/>
      <c r="D59" s="211"/>
      <c r="E59" s="533"/>
      <c r="F59" s="114"/>
      <c r="G59" s="131">
        <v>1</v>
      </c>
      <c r="I59" s="48"/>
    </row>
    <row r="60" spans="1:9" x14ac:dyDescent="0.25">
      <c r="A60" s="46">
        <f t="shared" ref="A60:A72" si="6">+A59+1</f>
        <v>7</v>
      </c>
      <c r="B60" s="114" t="s">
        <v>3704</v>
      </c>
      <c r="C60" s="532"/>
      <c r="D60" s="211"/>
      <c r="E60" s="533"/>
      <c r="F60" s="114"/>
      <c r="G60" s="131">
        <v>1</v>
      </c>
      <c r="I60" s="48"/>
    </row>
    <row r="61" spans="1:9" x14ac:dyDescent="0.25">
      <c r="A61" s="46">
        <f t="shared" si="6"/>
        <v>8</v>
      </c>
      <c r="B61" s="114" t="s">
        <v>3705</v>
      </c>
      <c r="C61" s="532"/>
      <c r="D61" s="211"/>
      <c r="E61" s="533"/>
      <c r="F61" s="114"/>
      <c r="G61" s="131">
        <v>1</v>
      </c>
      <c r="I61" s="48"/>
    </row>
    <row r="62" spans="1:9" x14ac:dyDescent="0.25">
      <c r="A62" s="46">
        <f t="shared" si="6"/>
        <v>9</v>
      </c>
      <c r="B62" s="114" t="s">
        <v>3706</v>
      </c>
      <c r="C62" s="532"/>
      <c r="D62" s="211"/>
      <c r="E62" s="533"/>
      <c r="F62" s="114"/>
      <c r="G62" s="131">
        <v>1</v>
      </c>
      <c r="I62" s="48"/>
    </row>
    <row r="63" spans="1:9" x14ac:dyDescent="0.25">
      <c r="A63" s="46">
        <f t="shared" si="6"/>
        <v>10</v>
      </c>
      <c r="B63" s="114" t="s">
        <v>3707</v>
      </c>
      <c r="C63" s="532"/>
      <c r="D63" s="211"/>
      <c r="E63" s="533"/>
      <c r="F63" s="114"/>
      <c r="G63" s="131">
        <v>1</v>
      </c>
      <c r="I63" s="48"/>
    </row>
    <row r="64" spans="1:9" x14ac:dyDescent="0.25">
      <c r="A64" s="46">
        <f t="shared" si="6"/>
        <v>11</v>
      </c>
      <c r="B64" s="114" t="s">
        <v>3708</v>
      </c>
      <c r="C64" s="532"/>
      <c r="D64" s="211"/>
      <c r="E64" s="533"/>
      <c r="F64" s="114"/>
      <c r="G64" s="131">
        <v>1</v>
      </c>
      <c r="I64" s="48"/>
    </row>
    <row r="65" spans="1:9" x14ac:dyDescent="0.25">
      <c r="A65" s="46">
        <f t="shared" si="6"/>
        <v>12</v>
      </c>
      <c r="B65" s="114" t="s">
        <v>3709</v>
      </c>
      <c r="C65" s="532"/>
      <c r="D65" s="211"/>
      <c r="E65" s="533"/>
      <c r="F65" s="114"/>
      <c r="G65" s="131">
        <v>1</v>
      </c>
      <c r="I65" s="48"/>
    </row>
    <row r="66" spans="1:9" x14ac:dyDescent="0.25">
      <c r="A66" s="46">
        <f t="shared" si="6"/>
        <v>13</v>
      </c>
      <c r="B66" s="114" t="s">
        <v>3710</v>
      </c>
      <c r="C66" s="532"/>
      <c r="D66" s="211"/>
      <c r="E66" s="533"/>
      <c r="F66" s="114"/>
      <c r="G66" s="131">
        <v>1</v>
      </c>
      <c r="I66" s="48"/>
    </row>
    <row r="67" spans="1:9" x14ac:dyDescent="0.25">
      <c r="A67" s="46">
        <f t="shared" si="6"/>
        <v>14</v>
      </c>
      <c r="B67" s="114" t="s">
        <v>3711</v>
      </c>
      <c r="C67" s="532"/>
      <c r="D67" s="211"/>
      <c r="E67" s="533"/>
      <c r="F67" s="114"/>
      <c r="G67" s="131">
        <v>1</v>
      </c>
      <c r="I67" s="48"/>
    </row>
    <row r="68" spans="1:9" x14ac:dyDescent="0.25">
      <c r="A68" s="46">
        <f t="shared" si="6"/>
        <v>15</v>
      </c>
      <c r="B68" s="114" t="s">
        <v>3715</v>
      </c>
      <c r="C68" s="532"/>
      <c r="D68" s="211"/>
      <c r="E68" s="533"/>
      <c r="F68" s="114"/>
      <c r="G68" s="131">
        <v>1</v>
      </c>
      <c r="I68" s="48"/>
    </row>
    <row r="69" spans="1:9" x14ac:dyDescent="0.25">
      <c r="A69" s="46">
        <f t="shared" si="6"/>
        <v>16</v>
      </c>
      <c r="B69" s="215" t="s">
        <v>3714</v>
      </c>
      <c r="C69" s="532"/>
      <c r="D69" s="211"/>
      <c r="E69" s="533"/>
      <c r="F69" s="114"/>
      <c r="G69" s="131">
        <v>1</v>
      </c>
      <c r="I69" s="48"/>
    </row>
    <row r="70" spans="1:9" x14ac:dyDescent="0.25">
      <c r="A70" s="46">
        <f t="shared" si="6"/>
        <v>17</v>
      </c>
      <c r="B70" s="114" t="s">
        <v>3712</v>
      </c>
      <c r="C70" s="532"/>
      <c r="D70" s="211"/>
      <c r="E70" s="533"/>
      <c r="F70" s="114"/>
      <c r="G70" s="131">
        <v>1</v>
      </c>
      <c r="I70" s="48"/>
    </row>
    <row r="71" spans="1:9" x14ac:dyDescent="0.25">
      <c r="A71" s="46">
        <f t="shared" si="6"/>
        <v>18</v>
      </c>
      <c r="B71" s="114" t="s">
        <v>3713</v>
      </c>
      <c r="C71" s="532"/>
      <c r="D71" s="211"/>
      <c r="E71" s="533"/>
      <c r="F71" s="114"/>
      <c r="G71" s="131">
        <v>1</v>
      </c>
      <c r="I71" s="48"/>
    </row>
    <row r="72" spans="1:9" x14ac:dyDescent="0.25">
      <c r="A72" s="46">
        <f t="shared" si="6"/>
        <v>19</v>
      </c>
      <c r="B72" s="114" t="s">
        <v>958</v>
      </c>
      <c r="C72" s="532" t="s">
        <v>2574</v>
      </c>
      <c r="D72" s="211" t="s">
        <v>942</v>
      </c>
      <c r="E72" s="533">
        <v>2016</v>
      </c>
      <c r="F72" s="114" t="s">
        <v>2571</v>
      </c>
      <c r="G72" s="131">
        <v>3</v>
      </c>
      <c r="I72" s="48"/>
    </row>
    <row r="73" spans="1:9" x14ac:dyDescent="0.25">
      <c r="A73" s="46">
        <f t="shared" si="5"/>
        <v>20</v>
      </c>
      <c r="B73" s="114" t="s">
        <v>953</v>
      </c>
      <c r="C73" s="532" t="s">
        <v>2575</v>
      </c>
      <c r="D73" s="211" t="s">
        <v>942</v>
      </c>
      <c r="E73" s="533">
        <v>2016</v>
      </c>
      <c r="F73" s="114" t="s">
        <v>2571</v>
      </c>
      <c r="G73" s="131">
        <v>3</v>
      </c>
      <c r="I73" s="48"/>
    </row>
    <row r="74" spans="1:9" x14ac:dyDescent="0.25">
      <c r="A74" s="46">
        <f t="shared" si="5"/>
        <v>21</v>
      </c>
      <c r="B74" s="114" t="s">
        <v>950</v>
      </c>
      <c r="C74" s="532" t="s">
        <v>2576</v>
      </c>
      <c r="D74" s="211" t="s">
        <v>942</v>
      </c>
      <c r="E74" s="533">
        <v>2016</v>
      </c>
      <c r="F74" s="114" t="s">
        <v>2571</v>
      </c>
      <c r="G74" s="131">
        <v>1</v>
      </c>
      <c r="I74" s="48"/>
    </row>
    <row r="75" spans="1:9" x14ac:dyDescent="0.25">
      <c r="A75" s="46">
        <f t="shared" si="5"/>
        <v>22</v>
      </c>
      <c r="B75" s="114" t="s">
        <v>956</v>
      </c>
      <c r="C75" s="532" t="s">
        <v>2577</v>
      </c>
      <c r="D75" s="211" t="s">
        <v>942</v>
      </c>
      <c r="E75" s="533">
        <v>2016</v>
      </c>
      <c r="F75" s="114" t="s">
        <v>2571</v>
      </c>
      <c r="G75" s="131">
        <v>3</v>
      </c>
      <c r="I75" s="48"/>
    </row>
    <row r="76" spans="1:9" x14ac:dyDescent="0.25">
      <c r="A76" s="46">
        <f t="shared" si="5"/>
        <v>23</v>
      </c>
      <c r="B76" s="180" t="s">
        <v>2578</v>
      </c>
      <c r="C76" s="532" t="s">
        <v>2579</v>
      </c>
      <c r="D76" s="211" t="s">
        <v>942</v>
      </c>
      <c r="E76" s="533">
        <v>2016</v>
      </c>
      <c r="F76" s="114" t="s">
        <v>2571</v>
      </c>
      <c r="G76" s="68">
        <v>1</v>
      </c>
      <c r="I76" s="48"/>
    </row>
    <row r="77" spans="1:9" x14ac:dyDescent="0.25">
      <c r="A77" s="46">
        <f t="shared" si="5"/>
        <v>24</v>
      </c>
      <c r="B77" s="114" t="s">
        <v>966</v>
      </c>
      <c r="C77" s="532" t="s">
        <v>2569</v>
      </c>
      <c r="D77" s="211" t="s">
        <v>942</v>
      </c>
      <c r="E77" s="533" t="s">
        <v>2570</v>
      </c>
      <c r="F77" s="114" t="s">
        <v>2571</v>
      </c>
      <c r="G77" s="131">
        <v>5</v>
      </c>
      <c r="I77" s="48"/>
    </row>
    <row r="78" spans="1:9" x14ac:dyDescent="0.25">
      <c r="A78" s="46">
        <f t="shared" si="5"/>
        <v>25</v>
      </c>
      <c r="B78" s="114" t="s">
        <v>954</v>
      </c>
      <c r="C78" s="532" t="s">
        <v>2566</v>
      </c>
      <c r="D78" s="211" t="s">
        <v>942</v>
      </c>
      <c r="E78" s="533">
        <v>2016</v>
      </c>
      <c r="F78" s="114" t="s">
        <v>2571</v>
      </c>
      <c r="G78" s="131">
        <v>3</v>
      </c>
      <c r="I78" s="48"/>
    </row>
    <row r="79" spans="1:9" x14ac:dyDescent="0.25">
      <c r="A79" s="46">
        <f t="shared" si="5"/>
        <v>26</v>
      </c>
      <c r="B79" s="114" t="s">
        <v>952</v>
      </c>
      <c r="C79" s="532" t="s">
        <v>2580</v>
      </c>
      <c r="D79" s="211" t="s">
        <v>942</v>
      </c>
      <c r="E79" s="533">
        <v>2016</v>
      </c>
      <c r="F79" s="114" t="s">
        <v>2571</v>
      </c>
      <c r="G79" s="131">
        <v>3</v>
      </c>
      <c r="I79" s="48"/>
    </row>
    <row r="80" spans="1:9" x14ac:dyDescent="0.25">
      <c r="A80" s="46">
        <f t="shared" si="5"/>
        <v>27</v>
      </c>
      <c r="B80" s="132" t="s">
        <v>948</v>
      </c>
      <c r="C80" s="114"/>
      <c r="D80" s="211" t="s">
        <v>942</v>
      </c>
      <c r="E80" s="533">
        <v>2016</v>
      </c>
      <c r="F80" s="114" t="s">
        <v>2571</v>
      </c>
      <c r="G80" s="125">
        <v>3</v>
      </c>
      <c r="I80" s="48"/>
    </row>
    <row r="81" spans="1:9" ht="30" x14ac:dyDescent="0.25">
      <c r="A81" s="46">
        <f t="shared" si="5"/>
        <v>28</v>
      </c>
      <c r="B81" s="276" t="s">
        <v>967</v>
      </c>
      <c r="C81" s="277" t="s">
        <v>968</v>
      </c>
      <c r="D81" s="211" t="s">
        <v>942</v>
      </c>
      <c r="E81" s="533">
        <v>2016</v>
      </c>
      <c r="F81" s="114" t="s">
        <v>2571</v>
      </c>
      <c r="G81" s="125">
        <v>3</v>
      </c>
      <c r="I81" s="48"/>
    </row>
    <row r="82" spans="1:9" x14ac:dyDescent="0.25">
      <c r="A82" s="46">
        <f t="shared" si="5"/>
        <v>29</v>
      </c>
      <c r="B82" s="114" t="s">
        <v>951</v>
      </c>
      <c r="C82" s="532" t="s">
        <v>2581</v>
      </c>
      <c r="D82" s="211" t="s">
        <v>942</v>
      </c>
      <c r="E82" s="533">
        <v>2016</v>
      </c>
      <c r="F82" s="114" t="s">
        <v>2571</v>
      </c>
      <c r="G82" s="131">
        <v>3</v>
      </c>
      <c r="I82" s="48"/>
    </row>
    <row r="83" spans="1:9" x14ac:dyDescent="0.25">
      <c r="A83" s="46">
        <f t="shared" si="5"/>
        <v>30</v>
      </c>
      <c r="B83" s="114" t="s">
        <v>961</v>
      </c>
      <c r="C83" s="532" t="s">
        <v>2582</v>
      </c>
      <c r="D83" s="211" t="s">
        <v>942</v>
      </c>
      <c r="E83" s="533">
        <v>2016</v>
      </c>
      <c r="F83" s="114" t="s">
        <v>2571</v>
      </c>
      <c r="G83" s="131">
        <v>5</v>
      </c>
    </row>
    <row r="84" spans="1:9" x14ac:dyDescent="0.25">
      <c r="A84" s="46">
        <f t="shared" si="5"/>
        <v>31</v>
      </c>
      <c r="B84" s="114" t="s">
        <v>962</v>
      </c>
      <c r="C84" s="532" t="s">
        <v>2583</v>
      </c>
      <c r="D84" s="211" t="s">
        <v>942</v>
      </c>
      <c r="E84" s="533">
        <v>2016</v>
      </c>
      <c r="F84" s="114" t="s">
        <v>2571</v>
      </c>
      <c r="G84" s="131">
        <v>5</v>
      </c>
    </row>
    <row r="85" spans="1:9" x14ac:dyDescent="0.25">
      <c r="A85" s="46">
        <f t="shared" si="5"/>
        <v>32</v>
      </c>
      <c r="B85" s="114" t="s">
        <v>957</v>
      </c>
      <c r="C85" s="532" t="s">
        <v>2584</v>
      </c>
      <c r="D85" s="211" t="s">
        <v>942</v>
      </c>
      <c r="E85" s="533">
        <v>2016</v>
      </c>
      <c r="F85" s="114" t="s">
        <v>2571</v>
      </c>
      <c r="G85" s="131">
        <v>3</v>
      </c>
    </row>
    <row r="86" spans="1:9" x14ac:dyDescent="0.25">
      <c r="A86" s="46">
        <f t="shared" si="5"/>
        <v>33</v>
      </c>
      <c r="B86" s="114" t="s">
        <v>959</v>
      </c>
      <c r="C86" s="532" t="s">
        <v>2583</v>
      </c>
      <c r="D86" s="211" t="s">
        <v>942</v>
      </c>
      <c r="E86" s="533">
        <v>2016</v>
      </c>
      <c r="F86" s="114" t="s">
        <v>2571</v>
      </c>
      <c r="G86" s="131">
        <v>5</v>
      </c>
    </row>
    <row r="87" spans="1:9" x14ac:dyDescent="0.25">
      <c r="A87" s="46">
        <f t="shared" si="5"/>
        <v>34</v>
      </c>
      <c r="B87" s="114" t="s">
        <v>965</v>
      </c>
      <c r="C87" s="532" t="s">
        <v>2585</v>
      </c>
      <c r="D87" s="211" t="s">
        <v>942</v>
      </c>
      <c r="E87" s="533">
        <v>2016</v>
      </c>
      <c r="F87" s="114" t="s">
        <v>2571</v>
      </c>
      <c r="G87" s="131">
        <v>5</v>
      </c>
    </row>
    <row r="88" spans="1:9" ht="18.75" x14ac:dyDescent="0.3">
      <c r="A88" s="371">
        <f>+A87</f>
        <v>34</v>
      </c>
      <c r="C88"/>
      <c r="F88"/>
      <c r="G88" s="278">
        <f>SUM(G54:G87)</f>
        <v>86</v>
      </c>
    </row>
    <row r="89" spans="1:9" x14ac:dyDescent="0.25">
      <c r="E89" s="11"/>
      <c r="F89"/>
    </row>
    <row r="90" spans="1:9" ht="18.75" x14ac:dyDescent="0.3">
      <c r="E90" s="144" t="s">
        <v>250</v>
      </c>
      <c r="F90" s="144" t="s">
        <v>99</v>
      </c>
      <c r="G90" s="144" t="s">
        <v>172</v>
      </c>
    </row>
    <row r="91" spans="1:9" ht="18.75" x14ac:dyDescent="0.3">
      <c r="E91" s="7"/>
      <c r="F91" s="145">
        <f>+A88</f>
        <v>34</v>
      </c>
      <c r="G91" s="146">
        <f>+G88</f>
        <v>86</v>
      </c>
    </row>
  </sheetData>
  <sortState ref="B43:G46">
    <sortCondition ref="B42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220"/>
  <sheetViews>
    <sheetView zoomScaleNormal="100" workbookViewId="0">
      <selection activeCell="B129" sqref="B129"/>
    </sheetView>
  </sheetViews>
  <sheetFormatPr baseColWidth="10" defaultRowHeight="15" x14ac:dyDescent="0.25"/>
  <cols>
    <col min="1" max="1" width="9.140625" customWidth="1"/>
    <col min="2" max="2" width="63.85546875" customWidth="1"/>
    <col min="3" max="3" width="40.42578125" style="11" customWidth="1"/>
    <col min="4" max="4" width="31" customWidth="1"/>
    <col min="5" max="5" width="17" customWidth="1"/>
    <col min="6" max="6" width="18.28515625" style="11" customWidth="1"/>
    <col min="7" max="7" width="15.7109375" customWidth="1"/>
    <col min="8" max="8" width="25.5703125" customWidth="1"/>
  </cols>
  <sheetData>
    <row r="1" spans="1:9" ht="51" customHeight="1" x14ac:dyDescent="0.25">
      <c r="A1" s="84" t="s">
        <v>173</v>
      </c>
      <c r="B1" s="246" t="s">
        <v>969</v>
      </c>
      <c r="C1" s="247" t="s">
        <v>0</v>
      </c>
      <c r="D1" s="247" t="s">
        <v>1</v>
      </c>
      <c r="E1" s="247" t="s">
        <v>34</v>
      </c>
      <c r="F1" s="21" t="s">
        <v>6</v>
      </c>
      <c r="G1" s="248" t="s">
        <v>33</v>
      </c>
      <c r="H1" s="40"/>
      <c r="I1" s="48"/>
    </row>
    <row r="2" spans="1:9" x14ac:dyDescent="0.25">
      <c r="A2" s="42">
        <v>1</v>
      </c>
      <c r="B2" s="285" t="s">
        <v>1001</v>
      </c>
      <c r="C2" s="285" t="s">
        <v>1002</v>
      </c>
      <c r="D2" s="91" t="s">
        <v>995</v>
      </c>
      <c r="E2" s="91">
        <v>2015</v>
      </c>
      <c r="F2" s="91" t="s">
        <v>300</v>
      </c>
      <c r="G2" s="286">
        <v>3</v>
      </c>
      <c r="H2" s="41"/>
      <c r="I2" s="48"/>
    </row>
    <row r="3" spans="1:9" x14ac:dyDescent="0.25">
      <c r="A3" s="42">
        <f>+A2+1</f>
        <v>2</v>
      </c>
      <c r="B3" s="180" t="s">
        <v>1014</v>
      </c>
      <c r="C3" s="180" t="s">
        <v>1015</v>
      </c>
      <c r="D3" s="79" t="s">
        <v>1009</v>
      </c>
      <c r="E3" s="79">
        <v>2013</v>
      </c>
      <c r="F3" s="79" t="s">
        <v>300</v>
      </c>
      <c r="G3" s="172">
        <v>3</v>
      </c>
      <c r="H3" s="41"/>
      <c r="I3" s="48"/>
    </row>
    <row r="4" spans="1:9" x14ac:dyDescent="0.25">
      <c r="A4" s="42">
        <f t="shared" ref="A4:A23" si="0">+A3+1</f>
        <v>3</v>
      </c>
      <c r="B4" s="180" t="s">
        <v>1010</v>
      </c>
      <c r="C4" s="180" t="s">
        <v>1011</v>
      </c>
      <c r="D4" s="79" t="s">
        <v>1009</v>
      </c>
      <c r="E4" s="79">
        <v>2014</v>
      </c>
      <c r="F4" s="79" t="s">
        <v>300</v>
      </c>
      <c r="G4" s="172">
        <v>3</v>
      </c>
      <c r="H4" s="41"/>
      <c r="I4" s="48"/>
    </row>
    <row r="5" spans="1:9" x14ac:dyDescent="0.25">
      <c r="A5" s="42">
        <f t="shared" si="0"/>
        <v>4</v>
      </c>
      <c r="B5" s="285" t="s">
        <v>984</v>
      </c>
      <c r="C5" s="154" t="s">
        <v>985</v>
      </c>
      <c r="D5" s="91" t="s">
        <v>972</v>
      </c>
      <c r="E5" s="91" t="s">
        <v>105</v>
      </c>
      <c r="F5" s="151" t="s">
        <v>62</v>
      </c>
      <c r="G5" s="225">
        <v>5</v>
      </c>
      <c r="H5" s="41"/>
      <c r="I5" s="48"/>
    </row>
    <row r="6" spans="1:9" x14ac:dyDescent="0.25">
      <c r="A6" s="42">
        <f t="shared" si="0"/>
        <v>5</v>
      </c>
      <c r="B6" s="180" t="s">
        <v>993</v>
      </c>
      <c r="C6" s="180" t="s">
        <v>994</v>
      </c>
      <c r="D6" s="79" t="s">
        <v>995</v>
      </c>
      <c r="E6" s="79">
        <v>2014</v>
      </c>
      <c r="F6" s="79" t="s">
        <v>300</v>
      </c>
      <c r="G6" s="172">
        <v>3</v>
      </c>
      <c r="H6" s="41"/>
      <c r="I6" s="48"/>
    </row>
    <row r="7" spans="1:9" x14ac:dyDescent="0.25">
      <c r="A7" s="42">
        <f t="shared" si="0"/>
        <v>6</v>
      </c>
      <c r="B7" s="285" t="s">
        <v>996</v>
      </c>
      <c r="C7" s="154" t="s">
        <v>997</v>
      </c>
      <c r="D7" s="91" t="s">
        <v>998</v>
      </c>
      <c r="E7" s="91">
        <v>2015</v>
      </c>
      <c r="F7" s="151" t="s">
        <v>62</v>
      </c>
      <c r="G7" s="225">
        <v>5</v>
      </c>
      <c r="H7" s="41"/>
      <c r="I7" s="48"/>
    </row>
    <row r="8" spans="1:9" s="3" customFormat="1" x14ac:dyDescent="0.25">
      <c r="A8" s="42">
        <f t="shared" si="0"/>
        <v>7</v>
      </c>
      <c r="B8" s="180" t="s">
        <v>1007</v>
      </c>
      <c r="C8" s="180" t="s">
        <v>1008</v>
      </c>
      <c r="D8" s="79" t="s">
        <v>1009</v>
      </c>
      <c r="E8" s="79">
        <v>2014</v>
      </c>
      <c r="F8" s="79" t="s">
        <v>300</v>
      </c>
      <c r="G8" s="172">
        <v>3</v>
      </c>
      <c r="H8" s="41"/>
      <c r="I8" s="52"/>
    </row>
    <row r="9" spans="1:9" x14ac:dyDescent="0.25">
      <c r="A9" s="42">
        <f t="shared" si="0"/>
        <v>8</v>
      </c>
      <c r="B9" s="285" t="s">
        <v>978</v>
      </c>
      <c r="C9" s="154" t="s">
        <v>979</v>
      </c>
      <c r="D9" s="91" t="s">
        <v>972</v>
      </c>
      <c r="E9" s="91" t="s">
        <v>980</v>
      </c>
      <c r="F9" s="151" t="s">
        <v>62</v>
      </c>
      <c r="G9" s="225">
        <v>5</v>
      </c>
      <c r="H9" s="41"/>
      <c r="I9" s="48"/>
    </row>
    <row r="10" spans="1:9" x14ac:dyDescent="0.25">
      <c r="A10" s="42">
        <f t="shared" si="0"/>
        <v>9</v>
      </c>
      <c r="B10" s="285" t="s">
        <v>989</v>
      </c>
      <c r="C10" s="154" t="s">
        <v>990</v>
      </c>
      <c r="D10" s="91" t="s">
        <v>972</v>
      </c>
      <c r="E10" s="91" t="s">
        <v>991</v>
      </c>
      <c r="F10" s="151" t="s">
        <v>62</v>
      </c>
      <c r="G10" s="225">
        <v>5</v>
      </c>
      <c r="H10" s="41"/>
      <c r="I10" s="48"/>
    </row>
    <row r="11" spans="1:9" x14ac:dyDescent="0.25">
      <c r="A11" s="42">
        <f t="shared" si="0"/>
        <v>10</v>
      </c>
      <c r="B11" s="285" t="s">
        <v>981</v>
      </c>
      <c r="C11" s="154" t="s">
        <v>982</v>
      </c>
      <c r="D11" s="91" t="s">
        <v>972</v>
      </c>
      <c r="E11" s="91" t="s">
        <v>983</v>
      </c>
      <c r="F11" s="151" t="s">
        <v>62</v>
      </c>
      <c r="G11" s="225">
        <v>5</v>
      </c>
      <c r="H11" s="41"/>
      <c r="I11" s="48"/>
    </row>
    <row r="12" spans="1:9" x14ac:dyDescent="0.25">
      <c r="A12" s="42">
        <f t="shared" si="0"/>
        <v>11</v>
      </c>
      <c r="B12" s="285" t="s">
        <v>977</v>
      </c>
      <c r="C12" s="154" t="s">
        <v>975</v>
      </c>
      <c r="D12" s="91" t="s">
        <v>972</v>
      </c>
      <c r="E12" s="147"/>
      <c r="F12" s="151" t="s">
        <v>62</v>
      </c>
      <c r="G12" s="225">
        <v>5</v>
      </c>
      <c r="H12" s="41"/>
      <c r="I12" s="48"/>
    </row>
    <row r="13" spans="1:9" x14ac:dyDescent="0.25">
      <c r="A13" s="42">
        <f t="shared" si="0"/>
        <v>12</v>
      </c>
      <c r="B13" s="180" t="s">
        <v>1012</v>
      </c>
      <c r="C13" s="180" t="s">
        <v>1013</v>
      </c>
      <c r="D13" s="79" t="s">
        <v>1009</v>
      </c>
      <c r="E13" s="79">
        <v>2014</v>
      </c>
      <c r="F13" s="79" t="s">
        <v>300</v>
      </c>
      <c r="G13" s="172">
        <v>3</v>
      </c>
      <c r="H13" s="41"/>
      <c r="I13" s="48"/>
    </row>
    <row r="14" spans="1:9" x14ac:dyDescent="0.25">
      <c r="A14" s="42">
        <f t="shared" si="0"/>
        <v>13</v>
      </c>
      <c r="B14" s="180" t="s">
        <v>1017</v>
      </c>
      <c r="C14" s="180" t="s">
        <v>1018</v>
      </c>
      <c r="D14" s="79" t="s">
        <v>1009</v>
      </c>
      <c r="E14" s="79">
        <v>2013</v>
      </c>
      <c r="F14" s="79" t="s">
        <v>300</v>
      </c>
      <c r="G14" s="172">
        <v>3</v>
      </c>
      <c r="H14" s="53"/>
      <c r="I14" s="48"/>
    </row>
    <row r="15" spans="1:9" x14ac:dyDescent="0.25">
      <c r="A15" s="42">
        <f t="shared" si="0"/>
        <v>14</v>
      </c>
      <c r="B15" s="180" t="s">
        <v>1016</v>
      </c>
      <c r="C15" s="180" t="s">
        <v>1009</v>
      </c>
      <c r="D15" s="79" t="s">
        <v>1009</v>
      </c>
      <c r="E15" s="79">
        <v>2013</v>
      </c>
      <c r="F15" s="79" t="s">
        <v>300</v>
      </c>
      <c r="G15" s="172">
        <v>3</v>
      </c>
      <c r="H15" s="41"/>
      <c r="I15" s="48"/>
    </row>
    <row r="16" spans="1:9" x14ac:dyDescent="0.25">
      <c r="A16" s="42">
        <f t="shared" si="0"/>
        <v>15</v>
      </c>
      <c r="B16" s="285" t="s">
        <v>999</v>
      </c>
      <c r="C16" s="154" t="s">
        <v>1000</v>
      </c>
      <c r="D16" s="91" t="s">
        <v>998</v>
      </c>
      <c r="E16" s="91">
        <v>2014</v>
      </c>
      <c r="F16" s="151" t="s">
        <v>62</v>
      </c>
      <c r="G16" s="225">
        <v>5</v>
      </c>
      <c r="H16" s="41"/>
      <c r="I16" s="48"/>
    </row>
    <row r="17" spans="1:9" x14ac:dyDescent="0.25">
      <c r="A17" s="42">
        <f t="shared" si="0"/>
        <v>16</v>
      </c>
      <c r="B17" s="285" t="s">
        <v>970</v>
      </c>
      <c r="C17" s="154" t="s">
        <v>971</v>
      </c>
      <c r="D17" s="91" t="s">
        <v>972</v>
      </c>
      <c r="E17" s="91" t="s">
        <v>973</v>
      </c>
      <c r="F17" s="151" t="s">
        <v>62</v>
      </c>
      <c r="G17" s="225">
        <v>5</v>
      </c>
      <c r="H17" s="41"/>
      <c r="I17" s="48"/>
    </row>
    <row r="18" spans="1:9" x14ac:dyDescent="0.25">
      <c r="A18" s="42">
        <f t="shared" si="0"/>
        <v>17</v>
      </c>
      <c r="B18" s="285" t="s">
        <v>986</v>
      </c>
      <c r="C18" s="154" t="s">
        <v>987</v>
      </c>
      <c r="D18" s="91" t="s">
        <v>972</v>
      </c>
      <c r="E18" s="147" t="s">
        <v>988</v>
      </c>
      <c r="F18" s="151" t="s">
        <v>62</v>
      </c>
      <c r="G18" s="225">
        <v>5</v>
      </c>
      <c r="H18" s="41"/>
      <c r="I18" s="48"/>
    </row>
    <row r="19" spans="1:9" x14ac:dyDescent="0.25">
      <c r="A19" s="42">
        <f t="shared" si="0"/>
        <v>18</v>
      </c>
      <c r="B19" s="285" t="s">
        <v>974</v>
      </c>
      <c r="C19" s="154" t="s">
        <v>975</v>
      </c>
      <c r="D19" s="91" t="s">
        <v>972</v>
      </c>
      <c r="E19" s="91" t="s">
        <v>976</v>
      </c>
      <c r="F19" s="151" t="s">
        <v>62</v>
      </c>
      <c r="G19" s="225">
        <v>5</v>
      </c>
      <c r="H19" s="41"/>
      <c r="I19" s="48"/>
    </row>
    <row r="20" spans="1:9" x14ac:dyDescent="0.25">
      <c r="A20" s="42">
        <f t="shared" si="0"/>
        <v>19</v>
      </c>
      <c r="B20" s="180" t="s">
        <v>974</v>
      </c>
      <c r="C20" s="180" t="s">
        <v>992</v>
      </c>
      <c r="D20" s="79" t="s">
        <v>972</v>
      </c>
      <c r="E20" s="171" t="s">
        <v>105</v>
      </c>
      <c r="F20" s="79" t="s">
        <v>62</v>
      </c>
      <c r="G20" s="172">
        <v>5</v>
      </c>
      <c r="H20" s="41"/>
      <c r="I20" s="48"/>
    </row>
    <row r="21" spans="1:9" x14ac:dyDescent="0.25">
      <c r="A21" s="42">
        <f t="shared" si="0"/>
        <v>20</v>
      </c>
      <c r="B21" s="180" t="s">
        <v>1003</v>
      </c>
      <c r="C21" s="180" t="s">
        <v>1004</v>
      </c>
      <c r="D21" s="79" t="s">
        <v>1005</v>
      </c>
      <c r="E21" s="79" t="s">
        <v>1006</v>
      </c>
      <c r="F21" s="79" t="s">
        <v>62</v>
      </c>
      <c r="G21" s="172">
        <v>5</v>
      </c>
      <c r="H21" s="41"/>
      <c r="I21" s="48"/>
    </row>
    <row r="22" spans="1:9" x14ac:dyDescent="0.25">
      <c r="A22" s="42">
        <f t="shared" si="0"/>
        <v>21</v>
      </c>
      <c r="B22" s="180" t="s">
        <v>1019</v>
      </c>
      <c r="C22" s="180" t="s">
        <v>1020</v>
      </c>
      <c r="D22" s="79" t="s">
        <v>1009</v>
      </c>
      <c r="E22" s="79">
        <v>2013</v>
      </c>
      <c r="F22" s="79" t="s">
        <v>300</v>
      </c>
      <c r="G22" s="172">
        <v>3</v>
      </c>
      <c r="H22" s="41"/>
      <c r="I22" s="48"/>
    </row>
    <row r="23" spans="1:9" x14ac:dyDescent="0.25">
      <c r="A23" s="42">
        <f t="shared" si="0"/>
        <v>22</v>
      </c>
      <c r="B23" s="180" t="s">
        <v>1021</v>
      </c>
      <c r="C23" s="180" t="s">
        <v>1022</v>
      </c>
      <c r="D23" s="79" t="s">
        <v>1009</v>
      </c>
      <c r="E23" s="79">
        <v>2014</v>
      </c>
      <c r="F23" s="79" t="s">
        <v>300</v>
      </c>
      <c r="G23" s="172">
        <v>3</v>
      </c>
      <c r="H23" s="235" t="s">
        <v>325</v>
      </c>
      <c r="I23" s="48"/>
    </row>
    <row r="24" spans="1:9" ht="18.75" x14ac:dyDescent="0.3">
      <c r="A24" s="42"/>
      <c r="B24" s="7"/>
      <c r="C24" s="7"/>
      <c r="D24" s="7"/>
      <c r="E24" s="7"/>
      <c r="F24" s="7"/>
      <c r="G24" s="267">
        <f>SUM(G2:G23)</f>
        <v>90</v>
      </c>
      <c r="H24" s="41"/>
      <c r="I24" s="48"/>
    </row>
    <row r="25" spans="1:9" x14ac:dyDescent="0.25">
      <c r="A25" s="43">
        <f>+A23+1</f>
        <v>23</v>
      </c>
      <c r="B25" s="180" t="s">
        <v>1023</v>
      </c>
      <c r="C25" s="180" t="s">
        <v>1024</v>
      </c>
      <c r="D25" s="79" t="s">
        <v>998</v>
      </c>
      <c r="E25" s="79" t="s">
        <v>1025</v>
      </c>
      <c r="F25" s="79" t="s">
        <v>300</v>
      </c>
      <c r="G25" s="172">
        <v>3</v>
      </c>
      <c r="H25" s="41"/>
      <c r="I25" s="48"/>
    </row>
    <row r="26" spans="1:9" x14ac:dyDescent="0.25">
      <c r="A26" s="42">
        <f>+A25+1</f>
        <v>24</v>
      </c>
      <c r="B26" s="237" t="s">
        <v>1042</v>
      </c>
      <c r="C26" s="237" t="s">
        <v>1043</v>
      </c>
      <c r="D26" s="139" t="s">
        <v>1044</v>
      </c>
      <c r="E26" s="139">
        <v>2011</v>
      </c>
      <c r="F26" s="139" t="s">
        <v>300</v>
      </c>
      <c r="G26" s="283">
        <v>3</v>
      </c>
      <c r="H26" s="41"/>
      <c r="I26" s="48"/>
    </row>
    <row r="27" spans="1:9" x14ac:dyDescent="0.25">
      <c r="A27" s="42">
        <f t="shared" ref="A27:A37" si="1">+A26+1</f>
        <v>25</v>
      </c>
      <c r="B27" s="285" t="s">
        <v>1028</v>
      </c>
      <c r="C27" s="154" t="s">
        <v>1029</v>
      </c>
      <c r="D27" s="91" t="s">
        <v>998</v>
      </c>
      <c r="E27" s="91">
        <v>2015</v>
      </c>
      <c r="F27" s="151" t="s">
        <v>300</v>
      </c>
      <c r="G27" s="225">
        <v>5</v>
      </c>
      <c r="H27" s="41"/>
      <c r="I27" s="48"/>
    </row>
    <row r="28" spans="1:9" x14ac:dyDescent="0.25">
      <c r="A28" s="42">
        <f t="shared" si="1"/>
        <v>26</v>
      </c>
      <c r="B28" s="180" t="s">
        <v>1030</v>
      </c>
      <c r="C28" s="180" t="s">
        <v>1031</v>
      </c>
      <c r="D28" s="79" t="s">
        <v>1005</v>
      </c>
      <c r="E28" s="79" t="s">
        <v>1032</v>
      </c>
      <c r="F28" s="79" t="s">
        <v>62</v>
      </c>
      <c r="G28" s="172">
        <v>5</v>
      </c>
      <c r="H28" s="50"/>
      <c r="I28" s="48"/>
    </row>
    <row r="29" spans="1:9" x14ac:dyDescent="0.25">
      <c r="A29" s="42">
        <f t="shared" si="1"/>
        <v>27</v>
      </c>
      <c r="B29" s="237" t="s">
        <v>1033</v>
      </c>
      <c r="C29" s="237"/>
      <c r="D29" s="139" t="s">
        <v>1005</v>
      </c>
      <c r="E29" s="139" t="s">
        <v>1034</v>
      </c>
      <c r="F29" s="139" t="s">
        <v>62</v>
      </c>
      <c r="G29" s="283">
        <v>5</v>
      </c>
      <c r="H29" s="48"/>
      <c r="I29" s="48"/>
    </row>
    <row r="30" spans="1:9" x14ac:dyDescent="0.25">
      <c r="A30" s="42">
        <f t="shared" si="1"/>
        <v>28</v>
      </c>
      <c r="B30" s="237" t="s">
        <v>1035</v>
      </c>
      <c r="C30" s="237"/>
      <c r="D30" s="139" t="s">
        <v>1005</v>
      </c>
      <c r="E30" s="139" t="s">
        <v>1036</v>
      </c>
      <c r="F30" s="139" t="s">
        <v>62</v>
      </c>
      <c r="G30" s="283">
        <v>5</v>
      </c>
    </row>
    <row r="31" spans="1:9" x14ac:dyDescent="0.25">
      <c r="A31" s="42">
        <f t="shared" si="1"/>
        <v>29</v>
      </c>
      <c r="B31" s="237" t="s">
        <v>1037</v>
      </c>
      <c r="C31" s="237"/>
      <c r="D31" s="139" t="s">
        <v>1005</v>
      </c>
      <c r="E31" s="139" t="s">
        <v>1038</v>
      </c>
      <c r="F31" s="139" t="s">
        <v>62</v>
      </c>
      <c r="G31" s="283">
        <v>5</v>
      </c>
    </row>
    <row r="32" spans="1:9" x14ac:dyDescent="0.25">
      <c r="A32" s="42">
        <f t="shared" si="1"/>
        <v>30</v>
      </c>
      <c r="B32" s="180" t="s">
        <v>1026</v>
      </c>
      <c r="C32" s="180" t="s">
        <v>1027</v>
      </c>
      <c r="D32" s="79" t="s">
        <v>998</v>
      </c>
      <c r="E32" s="79">
        <v>2012</v>
      </c>
      <c r="F32" s="79" t="s">
        <v>300</v>
      </c>
      <c r="G32" s="172">
        <v>3</v>
      </c>
    </row>
    <row r="33" spans="1:8" x14ac:dyDescent="0.25">
      <c r="A33" s="42">
        <f t="shared" si="1"/>
        <v>31</v>
      </c>
      <c r="B33" s="237" t="s">
        <v>1039</v>
      </c>
      <c r="C33" s="237" t="s">
        <v>1040</v>
      </c>
      <c r="D33" s="139" t="s">
        <v>1005</v>
      </c>
      <c r="E33" s="139" t="s">
        <v>1041</v>
      </c>
      <c r="F33" s="139" t="s">
        <v>62</v>
      </c>
      <c r="G33" s="283">
        <v>5</v>
      </c>
      <c r="H33" s="235" t="s">
        <v>100</v>
      </c>
    </row>
    <row r="34" spans="1:8" ht="18.75" x14ac:dyDescent="0.3">
      <c r="A34" s="42">
        <f t="shared" si="1"/>
        <v>32</v>
      </c>
      <c r="B34" s="1"/>
      <c r="C34" s="1"/>
      <c r="D34" s="1"/>
      <c r="E34" s="1"/>
      <c r="F34" s="1"/>
      <c r="G34" s="266">
        <f>SUM(G25:G33)</f>
        <v>39</v>
      </c>
    </row>
    <row r="35" spans="1:8" x14ac:dyDescent="0.25">
      <c r="A35" s="42">
        <f t="shared" si="1"/>
        <v>33</v>
      </c>
      <c r="B35" s="284" t="s">
        <v>1045</v>
      </c>
      <c r="C35" s="212" t="s">
        <v>1046</v>
      </c>
      <c r="D35" s="87" t="s">
        <v>972</v>
      </c>
      <c r="E35" s="87" t="s">
        <v>1047</v>
      </c>
      <c r="F35" s="62" t="s">
        <v>62</v>
      </c>
      <c r="G35" s="218">
        <v>5</v>
      </c>
    </row>
    <row r="36" spans="1:8" x14ac:dyDescent="0.25">
      <c r="A36" s="42">
        <f t="shared" si="1"/>
        <v>34</v>
      </c>
      <c r="B36" s="237" t="s">
        <v>1048</v>
      </c>
      <c r="C36" s="237" t="s">
        <v>1049</v>
      </c>
      <c r="D36" s="139" t="s">
        <v>1050</v>
      </c>
      <c r="E36" s="79">
        <v>2013</v>
      </c>
      <c r="F36" s="139" t="s">
        <v>300</v>
      </c>
      <c r="G36" s="283">
        <v>3</v>
      </c>
    </row>
    <row r="37" spans="1:8" x14ac:dyDescent="0.25">
      <c r="A37" s="42">
        <f t="shared" si="1"/>
        <v>35</v>
      </c>
      <c r="B37" s="237" t="s">
        <v>1051</v>
      </c>
      <c r="C37" s="237" t="s">
        <v>975</v>
      </c>
      <c r="D37" s="139" t="s">
        <v>1005</v>
      </c>
      <c r="E37" s="79" t="s">
        <v>1052</v>
      </c>
      <c r="F37" s="139" t="s">
        <v>62</v>
      </c>
      <c r="G37" s="283">
        <v>5</v>
      </c>
      <c r="H37" s="287" t="s">
        <v>94</v>
      </c>
    </row>
    <row r="38" spans="1:8" ht="18.75" x14ac:dyDescent="0.3">
      <c r="A38" s="11"/>
      <c r="B38" s="1"/>
      <c r="C38" s="1"/>
      <c r="D38" s="1"/>
      <c r="E38" s="1"/>
      <c r="F38" s="1"/>
      <c r="G38" s="266">
        <f>SUM(G35:G37)</f>
        <v>13</v>
      </c>
    </row>
    <row r="39" spans="1:8" x14ac:dyDescent="0.25">
      <c r="A39" s="43">
        <f>+A37+1</f>
        <v>36</v>
      </c>
      <c r="B39" s="180" t="s">
        <v>1053</v>
      </c>
      <c r="C39" s="180" t="s">
        <v>992</v>
      </c>
      <c r="D39" s="79" t="s">
        <v>972</v>
      </c>
      <c r="E39" s="79" t="s">
        <v>1047</v>
      </c>
      <c r="F39" s="79" t="s">
        <v>62</v>
      </c>
      <c r="G39" s="172">
        <v>5</v>
      </c>
    </row>
    <row r="40" spans="1:8" x14ac:dyDescent="0.25">
      <c r="A40" s="42">
        <f>+A39+1</f>
        <v>37</v>
      </c>
      <c r="B40" s="180" t="s">
        <v>1056</v>
      </c>
      <c r="C40" s="180" t="s">
        <v>1057</v>
      </c>
      <c r="D40" s="79" t="s">
        <v>1058</v>
      </c>
      <c r="E40" s="171"/>
      <c r="F40" s="79" t="s">
        <v>300</v>
      </c>
      <c r="G40" s="172">
        <v>3</v>
      </c>
    </row>
    <row r="41" spans="1:8" x14ac:dyDescent="0.25">
      <c r="A41" s="42">
        <f t="shared" ref="A41" si="2">+A40+1</f>
        <v>38</v>
      </c>
      <c r="B41" s="180" t="s">
        <v>1054</v>
      </c>
      <c r="C41" s="180" t="s">
        <v>1055</v>
      </c>
      <c r="D41" s="79" t="s">
        <v>998</v>
      </c>
      <c r="E41" s="79">
        <v>2014</v>
      </c>
      <c r="F41" s="79" t="s">
        <v>300</v>
      </c>
      <c r="G41" s="172">
        <v>3</v>
      </c>
      <c r="H41" s="31" t="s">
        <v>98</v>
      </c>
    </row>
    <row r="42" spans="1:8" ht="18.75" x14ac:dyDescent="0.3">
      <c r="A42" s="11"/>
      <c r="B42" s="7"/>
      <c r="C42" s="7"/>
      <c r="D42" s="7"/>
      <c r="E42" s="7"/>
      <c r="F42" s="7"/>
      <c r="G42" s="267">
        <f>SUM(G39:G41)</f>
        <v>11</v>
      </c>
    </row>
    <row r="43" spans="1:8" x14ac:dyDescent="0.25">
      <c r="A43" s="43">
        <f>+A41+1</f>
        <v>39</v>
      </c>
      <c r="B43" s="237" t="s">
        <v>1068</v>
      </c>
      <c r="C43" s="237" t="s">
        <v>1046</v>
      </c>
      <c r="D43" s="139" t="s">
        <v>972</v>
      </c>
      <c r="E43" s="137" t="s">
        <v>1069</v>
      </c>
      <c r="F43" s="139" t="s">
        <v>62</v>
      </c>
      <c r="G43" s="283">
        <v>5</v>
      </c>
    </row>
    <row r="44" spans="1:8" x14ac:dyDescent="0.25">
      <c r="A44" s="42">
        <f>+A43+1</f>
        <v>40</v>
      </c>
      <c r="B44" s="237" t="s">
        <v>1077</v>
      </c>
      <c r="C44" s="237" t="s">
        <v>1078</v>
      </c>
      <c r="D44" s="139" t="s">
        <v>1005</v>
      </c>
      <c r="E44" s="137">
        <v>2014</v>
      </c>
      <c r="F44" s="139" t="s">
        <v>62</v>
      </c>
      <c r="G44" s="283">
        <v>5</v>
      </c>
    </row>
    <row r="45" spans="1:8" x14ac:dyDescent="0.25">
      <c r="A45" s="42">
        <f t="shared" ref="A45:A54" si="3">+A44+1</f>
        <v>41</v>
      </c>
      <c r="B45" s="237" t="s">
        <v>1073</v>
      </c>
      <c r="C45" s="237" t="s">
        <v>1024</v>
      </c>
      <c r="D45" s="139" t="s">
        <v>998</v>
      </c>
      <c r="E45" s="139">
        <v>2013</v>
      </c>
      <c r="F45" s="139" t="s">
        <v>300</v>
      </c>
      <c r="G45" s="283">
        <v>3</v>
      </c>
    </row>
    <row r="46" spans="1:8" x14ac:dyDescent="0.25">
      <c r="A46" s="42">
        <f t="shared" si="3"/>
        <v>42</v>
      </c>
      <c r="B46" s="154" t="s">
        <v>1081</v>
      </c>
      <c r="C46" s="154" t="s">
        <v>1082</v>
      </c>
      <c r="D46" s="62" t="s">
        <v>626</v>
      </c>
      <c r="E46" s="62">
        <v>2007</v>
      </c>
      <c r="F46" s="62" t="s">
        <v>62</v>
      </c>
      <c r="G46" s="218">
        <v>5</v>
      </c>
    </row>
    <row r="47" spans="1:8" x14ac:dyDescent="0.25">
      <c r="A47" s="42">
        <f t="shared" si="3"/>
        <v>43</v>
      </c>
      <c r="B47" s="237" t="s">
        <v>1070</v>
      </c>
      <c r="C47" s="237" t="s">
        <v>1071</v>
      </c>
      <c r="D47" s="139" t="s">
        <v>972</v>
      </c>
      <c r="E47" s="139" t="s">
        <v>1072</v>
      </c>
      <c r="F47" s="139" t="s">
        <v>62</v>
      </c>
      <c r="G47" s="283">
        <v>5</v>
      </c>
    </row>
    <row r="48" spans="1:8" x14ac:dyDescent="0.25">
      <c r="A48" s="42">
        <f t="shared" si="3"/>
        <v>44</v>
      </c>
      <c r="B48" s="284" t="s">
        <v>1061</v>
      </c>
      <c r="C48" s="212" t="s">
        <v>979</v>
      </c>
      <c r="D48" s="87" t="s">
        <v>972</v>
      </c>
      <c r="E48" s="217"/>
      <c r="F48" s="62" t="s">
        <v>62</v>
      </c>
      <c r="G48" s="218">
        <v>5</v>
      </c>
    </row>
    <row r="49" spans="1:8" x14ac:dyDescent="0.25">
      <c r="A49" s="42">
        <f t="shared" si="3"/>
        <v>45</v>
      </c>
      <c r="B49" s="237" t="s">
        <v>1074</v>
      </c>
      <c r="C49" s="237" t="s">
        <v>1024</v>
      </c>
      <c r="D49" s="139" t="s">
        <v>998</v>
      </c>
      <c r="E49" s="139">
        <v>2013</v>
      </c>
      <c r="F49" s="139" t="s">
        <v>300</v>
      </c>
      <c r="G49" s="283">
        <v>3</v>
      </c>
    </row>
    <row r="50" spans="1:8" x14ac:dyDescent="0.25">
      <c r="A50" s="42">
        <f t="shared" si="3"/>
        <v>46</v>
      </c>
      <c r="B50" s="284" t="s">
        <v>1062</v>
      </c>
      <c r="C50" s="212" t="s">
        <v>1063</v>
      </c>
      <c r="D50" s="87" t="s">
        <v>972</v>
      </c>
      <c r="E50" s="217" t="s">
        <v>1064</v>
      </c>
      <c r="F50" s="62" t="s">
        <v>62</v>
      </c>
      <c r="G50" s="218">
        <v>5</v>
      </c>
    </row>
    <row r="51" spans="1:8" x14ac:dyDescent="0.25">
      <c r="A51" s="42">
        <f t="shared" si="3"/>
        <v>47</v>
      </c>
      <c r="B51" s="284" t="s">
        <v>1065</v>
      </c>
      <c r="C51" s="212" t="s">
        <v>1066</v>
      </c>
      <c r="D51" s="87" t="s">
        <v>972</v>
      </c>
      <c r="E51" s="217" t="s">
        <v>1067</v>
      </c>
      <c r="F51" s="62" t="s">
        <v>62</v>
      </c>
      <c r="G51" s="218">
        <v>5</v>
      </c>
    </row>
    <row r="52" spans="1:8" x14ac:dyDescent="0.25">
      <c r="A52" s="42">
        <f t="shared" si="3"/>
        <v>48</v>
      </c>
      <c r="B52" s="284" t="s">
        <v>1059</v>
      </c>
      <c r="C52" s="212" t="s">
        <v>1060</v>
      </c>
      <c r="D52" s="87" t="s">
        <v>972</v>
      </c>
      <c r="E52" s="87" t="s">
        <v>988</v>
      </c>
      <c r="F52" s="62" t="s">
        <v>62</v>
      </c>
      <c r="G52" s="218">
        <v>5</v>
      </c>
    </row>
    <row r="53" spans="1:8" x14ac:dyDescent="0.25">
      <c r="A53" s="42">
        <f t="shared" si="3"/>
        <v>49</v>
      </c>
      <c r="B53" s="212" t="s">
        <v>1079</v>
      </c>
      <c r="C53" s="212" t="s">
        <v>1080</v>
      </c>
      <c r="D53" s="62" t="s">
        <v>1009</v>
      </c>
      <c r="E53" s="62">
        <v>2014</v>
      </c>
      <c r="F53" s="62" t="s">
        <v>300</v>
      </c>
      <c r="G53" s="218">
        <v>3</v>
      </c>
    </row>
    <row r="54" spans="1:8" x14ac:dyDescent="0.25">
      <c r="A54" s="42">
        <f t="shared" si="3"/>
        <v>50</v>
      </c>
      <c r="B54" s="284" t="s">
        <v>1075</v>
      </c>
      <c r="C54" s="212" t="s">
        <v>1076</v>
      </c>
      <c r="D54" s="87" t="s">
        <v>998</v>
      </c>
      <c r="E54" s="87">
        <v>2014</v>
      </c>
      <c r="F54" s="62" t="s">
        <v>62</v>
      </c>
      <c r="G54" s="218">
        <v>5</v>
      </c>
      <c r="H54" s="287" t="s">
        <v>162</v>
      </c>
    </row>
    <row r="55" spans="1:8" ht="18.75" x14ac:dyDescent="0.3">
      <c r="A55" s="371">
        <f>+A54</f>
        <v>50</v>
      </c>
      <c r="B55" s="1"/>
      <c r="C55" s="1"/>
      <c r="D55" s="1"/>
      <c r="E55" s="1"/>
      <c r="F55" s="1"/>
      <c r="G55" s="266">
        <f>SUM(G43:G54)</f>
        <v>54</v>
      </c>
    </row>
    <row r="56" spans="1:8" x14ac:dyDescent="0.25">
      <c r="A56" s="11"/>
    </row>
    <row r="57" spans="1:8" ht="18.75" x14ac:dyDescent="0.3">
      <c r="A57" s="11"/>
      <c r="E57" s="81" t="s">
        <v>173</v>
      </c>
      <c r="F57" s="81" t="s">
        <v>99</v>
      </c>
      <c r="G57" s="81" t="s">
        <v>172</v>
      </c>
    </row>
    <row r="58" spans="1:8" ht="18.75" x14ac:dyDescent="0.3">
      <c r="A58" s="11"/>
      <c r="E58" s="7"/>
      <c r="F58" s="82">
        <f>+A55</f>
        <v>50</v>
      </c>
      <c r="G58" s="83">
        <f>+G24+G34+G38+G42+G55</f>
        <v>207</v>
      </c>
    </row>
    <row r="59" spans="1:8" x14ac:dyDescent="0.25">
      <c r="A59" s="11"/>
    </row>
    <row r="60" spans="1:8" x14ac:dyDescent="0.25">
      <c r="A60" s="370"/>
      <c r="B60" s="120" t="s">
        <v>969</v>
      </c>
      <c r="C60" s="602" t="s">
        <v>246</v>
      </c>
      <c r="D60" s="107"/>
      <c r="E60" s="120"/>
      <c r="F60" s="107" t="s">
        <v>289</v>
      </c>
      <c r="G60" s="107"/>
    </row>
    <row r="61" spans="1:8" x14ac:dyDescent="0.25">
      <c r="A61" s="373" t="s">
        <v>250</v>
      </c>
      <c r="B61" s="121" t="s">
        <v>247</v>
      </c>
      <c r="C61" s="603"/>
      <c r="D61" s="121" t="s">
        <v>248</v>
      </c>
      <c r="E61" s="121" t="s">
        <v>34</v>
      </c>
      <c r="F61" s="121" t="s">
        <v>290</v>
      </c>
      <c r="G61" s="121" t="s">
        <v>249</v>
      </c>
    </row>
    <row r="62" spans="1:8" x14ac:dyDescent="0.25">
      <c r="A62" s="322">
        <v>1</v>
      </c>
      <c r="B62" s="124" t="s">
        <v>1146</v>
      </c>
      <c r="C62" s="543" t="s">
        <v>1024</v>
      </c>
      <c r="D62" s="274" t="s">
        <v>998</v>
      </c>
      <c r="E62" s="288">
        <v>2013</v>
      </c>
      <c r="F62" s="288" t="s">
        <v>2571</v>
      </c>
      <c r="G62" s="291">
        <v>1</v>
      </c>
    </row>
    <row r="63" spans="1:8" x14ac:dyDescent="0.25">
      <c r="A63" s="322">
        <f>+A62+1</f>
        <v>2</v>
      </c>
      <c r="B63" s="112" t="s">
        <v>1134</v>
      </c>
      <c r="C63" s="290" t="s">
        <v>1135</v>
      </c>
      <c r="D63" s="273" t="s">
        <v>1085</v>
      </c>
      <c r="E63" s="114"/>
      <c r="F63" s="288" t="s">
        <v>2571</v>
      </c>
      <c r="G63" s="125">
        <v>3</v>
      </c>
    </row>
    <row r="64" spans="1:8" x14ac:dyDescent="0.25">
      <c r="A64" s="322">
        <f t="shared" ref="A64:A128" si="4">+A63+1</f>
        <v>3</v>
      </c>
      <c r="B64" s="124" t="s">
        <v>1138</v>
      </c>
      <c r="C64" s="124" t="s">
        <v>1139</v>
      </c>
      <c r="D64" s="274" t="s">
        <v>998</v>
      </c>
      <c r="E64" s="114"/>
      <c r="F64" s="288" t="s">
        <v>2571</v>
      </c>
      <c r="G64" s="291">
        <v>2</v>
      </c>
    </row>
    <row r="65" spans="1:7" x14ac:dyDescent="0.25">
      <c r="A65" s="322">
        <f t="shared" si="4"/>
        <v>4</v>
      </c>
      <c r="B65" s="114" t="s">
        <v>1342</v>
      </c>
      <c r="C65" s="298"/>
      <c r="D65" s="288" t="s">
        <v>1085</v>
      </c>
      <c r="E65" s="114"/>
      <c r="F65" s="288" t="s">
        <v>2571</v>
      </c>
      <c r="G65" s="125">
        <v>2</v>
      </c>
    </row>
    <row r="66" spans="1:7" x14ac:dyDescent="0.25">
      <c r="A66" s="322">
        <f t="shared" si="4"/>
        <v>5</v>
      </c>
      <c r="B66" s="112" t="s">
        <v>1329</v>
      </c>
      <c r="C66" s="298" t="s">
        <v>1330</v>
      </c>
      <c r="D66" s="545" t="s">
        <v>1288</v>
      </c>
      <c r="E66" s="114"/>
      <c r="F66" s="288" t="s">
        <v>2571</v>
      </c>
      <c r="G66" s="125">
        <v>2</v>
      </c>
    </row>
    <row r="67" spans="1:7" x14ac:dyDescent="0.25">
      <c r="A67" s="322">
        <f t="shared" si="4"/>
        <v>6</v>
      </c>
      <c r="B67" s="124" t="s">
        <v>1235</v>
      </c>
      <c r="C67" s="124" t="s">
        <v>994</v>
      </c>
      <c r="D67" s="274" t="s">
        <v>995</v>
      </c>
      <c r="E67" s="114"/>
      <c r="F67" s="288" t="s">
        <v>2571</v>
      </c>
      <c r="G67" s="291">
        <v>2</v>
      </c>
    </row>
    <row r="68" spans="1:7" x14ac:dyDescent="0.25">
      <c r="A68" s="322">
        <f t="shared" si="4"/>
        <v>7</v>
      </c>
      <c r="B68" s="124" t="s">
        <v>1187</v>
      </c>
      <c r="C68" s="124" t="s">
        <v>1175</v>
      </c>
      <c r="D68" s="274" t="s">
        <v>998</v>
      </c>
      <c r="E68" s="114"/>
      <c r="F68" s="288" t="s">
        <v>2571</v>
      </c>
      <c r="G68" s="291">
        <v>2</v>
      </c>
    </row>
    <row r="69" spans="1:7" x14ac:dyDescent="0.25">
      <c r="A69" s="322">
        <f t="shared" si="4"/>
        <v>8</v>
      </c>
      <c r="B69" s="112" t="s">
        <v>1124</v>
      </c>
      <c r="C69" s="290" t="s">
        <v>1115</v>
      </c>
      <c r="D69" s="273" t="s">
        <v>1085</v>
      </c>
      <c r="E69" s="114"/>
      <c r="F69" s="288" t="s">
        <v>2571</v>
      </c>
      <c r="G69" s="125">
        <v>3</v>
      </c>
    </row>
    <row r="70" spans="1:7" x14ac:dyDescent="0.25">
      <c r="A70" s="322">
        <f t="shared" si="4"/>
        <v>9</v>
      </c>
      <c r="B70" s="124" t="s">
        <v>1188</v>
      </c>
      <c r="C70" s="124" t="s">
        <v>1078</v>
      </c>
      <c r="D70" s="274" t="s">
        <v>998</v>
      </c>
      <c r="E70" s="114"/>
      <c r="F70" s="288" t="s">
        <v>2571</v>
      </c>
      <c r="G70" s="291">
        <v>2</v>
      </c>
    </row>
    <row r="71" spans="1:7" x14ac:dyDescent="0.25">
      <c r="A71" s="322">
        <f t="shared" si="4"/>
        <v>10</v>
      </c>
      <c r="B71" s="124" t="s">
        <v>1236</v>
      </c>
      <c r="C71" s="124" t="s">
        <v>1237</v>
      </c>
      <c r="D71" s="274" t="s">
        <v>995</v>
      </c>
      <c r="E71" s="114"/>
      <c r="F71" s="288" t="s">
        <v>2571</v>
      </c>
      <c r="G71" s="291">
        <v>2</v>
      </c>
    </row>
    <row r="72" spans="1:7" x14ac:dyDescent="0.25">
      <c r="A72" s="322">
        <f t="shared" si="4"/>
        <v>11</v>
      </c>
      <c r="B72" s="124" t="s">
        <v>1147</v>
      </c>
      <c r="C72" s="124" t="s">
        <v>1148</v>
      </c>
      <c r="D72" s="274" t="s">
        <v>998</v>
      </c>
      <c r="E72" s="114"/>
      <c r="F72" s="288" t="s">
        <v>2571</v>
      </c>
      <c r="G72" s="291">
        <v>2</v>
      </c>
    </row>
    <row r="73" spans="1:7" x14ac:dyDescent="0.25">
      <c r="A73" s="322">
        <f t="shared" si="4"/>
        <v>12</v>
      </c>
      <c r="B73" s="112" t="s">
        <v>1278</v>
      </c>
      <c r="C73" s="285" t="s">
        <v>1279</v>
      </c>
      <c r="D73" s="547" t="s">
        <v>1256</v>
      </c>
      <c r="E73" s="114"/>
      <c r="F73" s="288" t="s">
        <v>2571</v>
      </c>
      <c r="G73" s="151">
        <v>2</v>
      </c>
    </row>
    <row r="74" spans="1:7" x14ac:dyDescent="0.25">
      <c r="A74" s="322">
        <f t="shared" si="4"/>
        <v>13</v>
      </c>
      <c r="B74" s="124" t="s">
        <v>1189</v>
      </c>
      <c r="C74" s="124" t="s">
        <v>1190</v>
      </c>
      <c r="D74" s="274" t="s">
        <v>998</v>
      </c>
      <c r="E74" s="114"/>
      <c r="F74" s="288" t="s">
        <v>2571</v>
      </c>
      <c r="G74" s="291">
        <v>2</v>
      </c>
    </row>
    <row r="75" spans="1:7" x14ac:dyDescent="0.25">
      <c r="A75" s="322">
        <f t="shared" si="4"/>
        <v>14</v>
      </c>
      <c r="B75" s="124" t="s">
        <v>1200</v>
      </c>
      <c r="C75" s="124" t="s">
        <v>1201</v>
      </c>
      <c r="D75" s="274" t="s">
        <v>998</v>
      </c>
      <c r="E75" s="114"/>
      <c r="F75" s="288" t="s">
        <v>2571</v>
      </c>
      <c r="G75" s="291">
        <v>2</v>
      </c>
    </row>
    <row r="76" spans="1:7" ht="30" x14ac:dyDescent="0.25">
      <c r="A76" s="322">
        <f t="shared" si="4"/>
        <v>15</v>
      </c>
      <c r="B76" s="78" t="s">
        <v>1104</v>
      </c>
      <c r="C76" s="290" t="s">
        <v>1105</v>
      </c>
      <c r="D76" s="273" t="s">
        <v>1085</v>
      </c>
      <c r="E76" s="114"/>
      <c r="F76" s="288" t="s">
        <v>2571</v>
      </c>
      <c r="G76" s="125">
        <v>3</v>
      </c>
    </row>
    <row r="77" spans="1:7" x14ac:dyDescent="0.25">
      <c r="A77" s="322">
        <f t="shared" si="4"/>
        <v>16</v>
      </c>
      <c r="B77" s="124" t="s">
        <v>1140</v>
      </c>
      <c r="C77" s="124" t="s">
        <v>1141</v>
      </c>
      <c r="D77" s="274" t="s">
        <v>998</v>
      </c>
      <c r="E77" s="114"/>
      <c r="F77" s="288" t="s">
        <v>2571</v>
      </c>
      <c r="G77" s="291">
        <v>2</v>
      </c>
    </row>
    <row r="78" spans="1:7" x14ac:dyDescent="0.25">
      <c r="A78" s="322">
        <f t="shared" si="4"/>
        <v>17</v>
      </c>
      <c r="B78" s="64" t="s">
        <v>1318</v>
      </c>
      <c r="C78" s="64" t="s">
        <v>1319</v>
      </c>
      <c r="D78" s="274" t="s">
        <v>1285</v>
      </c>
      <c r="E78" s="114"/>
      <c r="F78" s="288" t="s">
        <v>2571</v>
      </c>
      <c r="G78" s="125">
        <v>2</v>
      </c>
    </row>
    <row r="79" spans="1:7" x14ac:dyDescent="0.25">
      <c r="A79" s="322">
        <f t="shared" si="4"/>
        <v>18</v>
      </c>
      <c r="B79" s="112" t="s">
        <v>1270</v>
      </c>
      <c r="C79" s="284" t="s">
        <v>1271</v>
      </c>
      <c r="D79" s="546" t="s">
        <v>1256</v>
      </c>
      <c r="E79" s="114"/>
      <c r="F79" s="288" t="s">
        <v>2571</v>
      </c>
      <c r="G79" s="151">
        <v>2</v>
      </c>
    </row>
    <row r="80" spans="1:7" x14ac:dyDescent="0.25">
      <c r="A80" s="322">
        <f t="shared" si="4"/>
        <v>19</v>
      </c>
      <c r="B80" s="112" t="s">
        <v>1259</v>
      </c>
      <c r="C80" s="544" t="s">
        <v>1260</v>
      </c>
      <c r="D80" s="548" t="s">
        <v>1253</v>
      </c>
      <c r="E80" s="114"/>
      <c r="F80" s="288" t="s">
        <v>2571</v>
      </c>
      <c r="G80" s="62">
        <v>2</v>
      </c>
    </row>
    <row r="81" spans="1:7" x14ac:dyDescent="0.25">
      <c r="A81" s="322">
        <f t="shared" si="4"/>
        <v>20</v>
      </c>
      <c r="B81" s="124" t="s">
        <v>1202</v>
      </c>
      <c r="C81" s="124" t="s">
        <v>1203</v>
      </c>
      <c r="D81" s="274" t="s">
        <v>998</v>
      </c>
      <c r="E81" s="114"/>
      <c r="F81" s="288" t="s">
        <v>2571</v>
      </c>
      <c r="G81" s="291">
        <v>2</v>
      </c>
    </row>
    <row r="82" spans="1:7" x14ac:dyDescent="0.25">
      <c r="A82" s="322">
        <f t="shared" si="4"/>
        <v>21</v>
      </c>
      <c r="B82" s="124" t="s">
        <v>1014</v>
      </c>
      <c r="C82" s="124" t="s">
        <v>1224</v>
      </c>
      <c r="D82" s="274" t="s">
        <v>1225</v>
      </c>
      <c r="E82" s="114"/>
      <c r="F82" s="288" t="s">
        <v>2571</v>
      </c>
      <c r="G82" s="291">
        <v>2</v>
      </c>
    </row>
    <row r="83" spans="1:7" x14ac:dyDescent="0.25">
      <c r="A83" s="322">
        <f t="shared" si="4"/>
        <v>22</v>
      </c>
      <c r="B83" s="112" t="s">
        <v>1122</v>
      </c>
      <c r="C83" s="290" t="s">
        <v>1123</v>
      </c>
      <c r="D83" s="273" t="s">
        <v>1085</v>
      </c>
      <c r="E83" s="114"/>
      <c r="F83" s="288" t="s">
        <v>2571</v>
      </c>
      <c r="G83" s="125">
        <v>3</v>
      </c>
    </row>
    <row r="84" spans="1:7" x14ac:dyDescent="0.25">
      <c r="A84" s="322">
        <f t="shared" si="4"/>
        <v>23</v>
      </c>
      <c r="B84" s="124" t="s">
        <v>1122</v>
      </c>
      <c r="C84" s="124" t="s">
        <v>1226</v>
      </c>
      <c r="D84" s="274" t="s">
        <v>1225</v>
      </c>
      <c r="E84" s="114"/>
      <c r="F84" s="288" t="s">
        <v>2571</v>
      </c>
      <c r="G84" s="292">
        <v>1</v>
      </c>
    </row>
    <row r="85" spans="1:7" x14ac:dyDescent="0.25">
      <c r="A85" s="322">
        <f t="shared" si="4"/>
        <v>24</v>
      </c>
      <c r="B85" s="124" t="s">
        <v>1227</v>
      </c>
      <c r="C85" s="124" t="s">
        <v>1228</v>
      </c>
      <c r="D85" s="274" t="s">
        <v>1225</v>
      </c>
      <c r="E85" s="114"/>
      <c r="F85" s="288" t="s">
        <v>2571</v>
      </c>
      <c r="G85" s="292">
        <v>1</v>
      </c>
    </row>
    <row r="86" spans="1:7" x14ac:dyDescent="0.25">
      <c r="A86" s="322">
        <f t="shared" si="4"/>
        <v>25</v>
      </c>
      <c r="B86" s="112" t="s">
        <v>1092</v>
      </c>
      <c r="C86" s="289" t="s">
        <v>1093</v>
      </c>
      <c r="D86" s="273" t="s">
        <v>1085</v>
      </c>
      <c r="E86" s="114"/>
      <c r="F86" s="288" t="s">
        <v>2571</v>
      </c>
      <c r="G86" s="125">
        <v>3</v>
      </c>
    </row>
    <row r="87" spans="1:7" x14ac:dyDescent="0.25">
      <c r="A87" s="322">
        <f t="shared" si="4"/>
        <v>26</v>
      </c>
      <c r="B87" s="112" t="s">
        <v>1261</v>
      </c>
      <c r="C87" s="212" t="s">
        <v>1262</v>
      </c>
      <c r="D87" s="548" t="s">
        <v>1263</v>
      </c>
      <c r="E87" s="114"/>
      <c r="F87" s="288" t="s">
        <v>2571</v>
      </c>
      <c r="G87" s="62">
        <v>2</v>
      </c>
    </row>
    <row r="88" spans="1:7" x14ac:dyDescent="0.25">
      <c r="A88" s="322">
        <f t="shared" si="4"/>
        <v>27</v>
      </c>
      <c r="B88" s="124" t="s">
        <v>1149</v>
      </c>
      <c r="C88" s="124" t="s">
        <v>1024</v>
      </c>
      <c r="D88" s="274" t="s">
        <v>998</v>
      </c>
      <c r="E88" s="114"/>
      <c r="F88" s="288" t="s">
        <v>2571</v>
      </c>
      <c r="G88" s="291">
        <v>2</v>
      </c>
    </row>
    <row r="89" spans="1:7" x14ac:dyDescent="0.25">
      <c r="A89" s="322">
        <f t="shared" si="4"/>
        <v>28</v>
      </c>
      <c r="B89" s="124" t="s">
        <v>1191</v>
      </c>
      <c r="C89" s="124" t="s">
        <v>1192</v>
      </c>
      <c r="D89" s="274" t="s">
        <v>998</v>
      </c>
      <c r="E89" s="114"/>
      <c r="F89" s="288" t="s">
        <v>2571</v>
      </c>
      <c r="G89" s="291">
        <v>2</v>
      </c>
    </row>
    <row r="90" spans="1:7" x14ac:dyDescent="0.25">
      <c r="A90" s="322">
        <f t="shared" si="4"/>
        <v>29</v>
      </c>
      <c r="B90" s="112" t="s">
        <v>1126</v>
      </c>
      <c r="C90" s="290" t="s">
        <v>1127</v>
      </c>
      <c r="D90" s="273" t="s">
        <v>1085</v>
      </c>
      <c r="E90" s="114"/>
      <c r="F90" s="288" t="s">
        <v>2571</v>
      </c>
      <c r="G90" s="125">
        <v>3</v>
      </c>
    </row>
    <row r="91" spans="1:7" x14ac:dyDescent="0.25">
      <c r="A91" s="322">
        <f t="shared" si="4"/>
        <v>30</v>
      </c>
      <c r="B91" s="112" t="s">
        <v>1298</v>
      </c>
      <c r="C91" s="298" t="s">
        <v>1299</v>
      </c>
      <c r="D91" s="274" t="s">
        <v>1288</v>
      </c>
      <c r="E91" s="114"/>
      <c r="F91" s="288" t="s">
        <v>2571</v>
      </c>
      <c r="G91" s="125">
        <v>2</v>
      </c>
    </row>
    <row r="92" spans="1:7" x14ac:dyDescent="0.25">
      <c r="A92" s="322">
        <f t="shared" si="4"/>
        <v>31</v>
      </c>
      <c r="B92" s="112" t="s">
        <v>1325</v>
      </c>
      <c r="C92" s="298" t="s">
        <v>1324</v>
      </c>
      <c r="D92" s="299" t="s">
        <v>1288</v>
      </c>
      <c r="E92" s="114"/>
      <c r="F92" s="288" t="s">
        <v>2571</v>
      </c>
      <c r="G92" s="125">
        <v>2</v>
      </c>
    </row>
    <row r="93" spans="1:7" x14ac:dyDescent="0.25">
      <c r="A93" s="322">
        <f t="shared" si="4"/>
        <v>32</v>
      </c>
      <c r="B93" s="112" t="s">
        <v>1108</v>
      </c>
      <c r="C93" s="290" t="s">
        <v>1109</v>
      </c>
      <c r="D93" s="123" t="s">
        <v>1085</v>
      </c>
      <c r="E93" s="114"/>
      <c r="F93" s="288" t="s">
        <v>2571</v>
      </c>
      <c r="G93" s="125">
        <v>2</v>
      </c>
    </row>
    <row r="94" spans="1:7" x14ac:dyDescent="0.25">
      <c r="A94" s="322">
        <f t="shared" si="4"/>
        <v>33</v>
      </c>
      <c r="B94" s="112" t="s">
        <v>1100</v>
      </c>
      <c r="C94" s="290" t="s">
        <v>1101</v>
      </c>
      <c r="D94" s="123" t="s">
        <v>1085</v>
      </c>
      <c r="E94" s="114"/>
      <c r="F94" s="288" t="s">
        <v>2571</v>
      </c>
      <c r="G94" s="125">
        <v>3</v>
      </c>
    </row>
    <row r="95" spans="1:7" x14ac:dyDescent="0.25">
      <c r="A95" s="322">
        <f t="shared" si="4"/>
        <v>34</v>
      </c>
      <c r="B95" s="112" t="s">
        <v>1116</v>
      </c>
      <c r="C95" s="290" t="s">
        <v>1115</v>
      </c>
      <c r="D95" s="123" t="s">
        <v>1085</v>
      </c>
      <c r="E95" s="114"/>
      <c r="F95" s="288" t="s">
        <v>2571</v>
      </c>
      <c r="G95" s="125">
        <v>3</v>
      </c>
    </row>
    <row r="96" spans="1:7" x14ac:dyDescent="0.25">
      <c r="A96" s="322">
        <f t="shared" si="4"/>
        <v>35</v>
      </c>
      <c r="B96" s="112" t="s">
        <v>1317</v>
      </c>
      <c r="C96" s="298" t="s">
        <v>1273</v>
      </c>
      <c r="D96" s="68" t="s">
        <v>1288</v>
      </c>
      <c r="E96" s="114"/>
      <c r="F96" s="288" t="s">
        <v>2571</v>
      </c>
      <c r="G96" s="125">
        <v>2</v>
      </c>
    </row>
    <row r="97" spans="1:8" x14ac:dyDescent="0.25">
      <c r="A97" s="322">
        <f t="shared" si="4"/>
        <v>36</v>
      </c>
      <c r="B97" s="112" t="s">
        <v>1094</v>
      </c>
      <c r="C97" s="289" t="s">
        <v>1095</v>
      </c>
      <c r="D97" s="123" t="s">
        <v>1085</v>
      </c>
      <c r="E97" s="114"/>
      <c r="F97" s="288" t="s">
        <v>2571</v>
      </c>
      <c r="G97" s="125">
        <v>3</v>
      </c>
    </row>
    <row r="98" spans="1:8" x14ac:dyDescent="0.25">
      <c r="A98" s="322">
        <f t="shared" si="4"/>
        <v>37</v>
      </c>
      <c r="B98" s="112" t="s">
        <v>1136</v>
      </c>
      <c r="C98" s="290" t="s">
        <v>1137</v>
      </c>
      <c r="D98" s="123" t="s">
        <v>1085</v>
      </c>
      <c r="E98" s="114"/>
      <c r="F98" s="288" t="s">
        <v>2571</v>
      </c>
      <c r="G98" s="125">
        <v>3</v>
      </c>
    </row>
    <row r="99" spans="1:8" x14ac:dyDescent="0.25">
      <c r="A99" s="322">
        <f>+A98+1</f>
        <v>38</v>
      </c>
      <c r="B99" s="112" t="s">
        <v>3693</v>
      </c>
      <c r="C99" s="290"/>
      <c r="D99" s="123" t="s">
        <v>1085</v>
      </c>
      <c r="E99" s="114"/>
      <c r="F99" s="288" t="s">
        <v>290</v>
      </c>
      <c r="G99" s="125">
        <v>1</v>
      </c>
      <c r="H99" t="s">
        <v>3694</v>
      </c>
    </row>
    <row r="100" spans="1:8" x14ac:dyDescent="0.25">
      <c r="A100" s="322">
        <f>+A99+1</f>
        <v>39</v>
      </c>
      <c r="B100" s="112" t="s">
        <v>1088</v>
      </c>
      <c r="C100" s="289" t="s">
        <v>1089</v>
      </c>
      <c r="D100" s="123" t="s">
        <v>1085</v>
      </c>
      <c r="E100" s="114"/>
      <c r="F100" s="288" t="s">
        <v>2571</v>
      </c>
      <c r="G100" s="125">
        <v>3</v>
      </c>
    </row>
    <row r="101" spans="1:8" x14ac:dyDescent="0.25">
      <c r="A101" s="322">
        <f t="shared" si="4"/>
        <v>40</v>
      </c>
      <c r="B101" s="112" t="s">
        <v>1272</v>
      </c>
      <c r="C101" s="285" t="s">
        <v>1273</v>
      </c>
      <c r="D101" s="91" t="s">
        <v>1274</v>
      </c>
      <c r="E101" s="114"/>
      <c r="F101" s="288" t="s">
        <v>2571</v>
      </c>
      <c r="G101" s="151">
        <v>2</v>
      </c>
    </row>
    <row r="102" spans="1:8" x14ac:dyDescent="0.25">
      <c r="A102" s="322">
        <f t="shared" si="4"/>
        <v>41</v>
      </c>
      <c r="B102" s="114" t="s">
        <v>1348</v>
      </c>
      <c r="C102" s="298" t="s">
        <v>1349</v>
      </c>
      <c r="D102" s="114" t="s">
        <v>1085</v>
      </c>
      <c r="E102" s="114"/>
      <c r="F102" s="288" t="s">
        <v>2571</v>
      </c>
      <c r="G102" s="125">
        <v>5</v>
      </c>
    </row>
    <row r="103" spans="1:8" x14ac:dyDescent="0.25">
      <c r="A103" s="322">
        <f t="shared" si="4"/>
        <v>42</v>
      </c>
      <c r="B103" s="112" t="s">
        <v>1280</v>
      </c>
      <c r="C103" s="295" t="s">
        <v>1281</v>
      </c>
      <c r="D103" s="296" t="s">
        <v>1282</v>
      </c>
      <c r="E103" s="114"/>
      <c r="F103" s="288" t="s">
        <v>2571</v>
      </c>
      <c r="G103" s="125">
        <v>2</v>
      </c>
    </row>
    <row r="104" spans="1:8" x14ac:dyDescent="0.25">
      <c r="A104" s="322">
        <f t="shared" si="4"/>
        <v>43</v>
      </c>
      <c r="B104" s="124" t="s">
        <v>1229</v>
      </c>
      <c r="C104" s="124" t="s">
        <v>1230</v>
      </c>
      <c r="D104" s="68" t="s">
        <v>1225</v>
      </c>
      <c r="E104" s="114"/>
      <c r="F104" s="288" t="s">
        <v>2571</v>
      </c>
      <c r="G104" s="291">
        <v>2</v>
      </c>
    </row>
    <row r="105" spans="1:8" x14ac:dyDescent="0.25">
      <c r="A105" s="322">
        <f t="shared" si="4"/>
        <v>44</v>
      </c>
      <c r="B105" s="112" t="s">
        <v>1311</v>
      </c>
      <c r="C105" s="298" t="s">
        <v>1287</v>
      </c>
      <c r="D105" s="68" t="s">
        <v>1288</v>
      </c>
      <c r="E105" s="114"/>
      <c r="F105" s="288" t="s">
        <v>2571</v>
      </c>
      <c r="G105" s="125">
        <v>2</v>
      </c>
    </row>
    <row r="106" spans="1:8" x14ac:dyDescent="0.25">
      <c r="A106" s="322">
        <f t="shared" si="4"/>
        <v>45</v>
      </c>
      <c r="B106" s="124" t="s">
        <v>1219</v>
      </c>
      <c r="C106" s="124" t="s">
        <v>1220</v>
      </c>
      <c r="D106" s="68" t="s">
        <v>1221</v>
      </c>
      <c r="E106" s="114"/>
      <c r="F106" s="288" t="s">
        <v>2571</v>
      </c>
      <c r="G106" s="292">
        <v>1</v>
      </c>
    </row>
    <row r="107" spans="1:8" x14ac:dyDescent="0.25">
      <c r="A107" s="322">
        <f t="shared" si="4"/>
        <v>46</v>
      </c>
      <c r="B107" s="297" t="s">
        <v>1296</v>
      </c>
      <c r="C107" s="298" t="s">
        <v>1297</v>
      </c>
      <c r="D107" s="68" t="s">
        <v>1288</v>
      </c>
      <c r="E107" s="114"/>
      <c r="F107" s="288" t="s">
        <v>2571</v>
      </c>
      <c r="G107" s="125">
        <v>2</v>
      </c>
    </row>
    <row r="108" spans="1:8" x14ac:dyDescent="0.25">
      <c r="A108" s="322">
        <f t="shared" si="4"/>
        <v>47</v>
      </c>
      <c r="B108" s="124" t="s">
        <v>1193</v>
      </c>
      <c r="C108" s="124" t="s">
        <v>1194</v>
      </c>
      <c r="D108" s="68" t="s">
        <v>998</v>
      </c>
      <c r="E108" s="114"/>
      <c r="F108" s="288" t="s">
        <v>2571</v>
      </c>
      <c r="G108" s="291">
        <v>2</v>
      </c>
    </row>
    <row r="109" spans="1:8" x14ac:dyDescent="0.25">
      <c r="A109" s="322">
        <f t="shared" si="4"/>
        <v>48</v>
      </c>
      <c r="B109" s="124" t="s">
        <v>1222</v>
      </c>
      <c r="C109" s="124" t="s">
        <v>1223</v>
      </c>
      <c r="D109" s="68" t="s">
        <v>1221</v>
      </c>
      <c r="E109" s="114"/>
      <c r="F109" s="288" t="s">
        <v>2571</v>
      </c>
      <c r="G109" s="291">
        <v>2</v>
      </c>
    </row>
    <row r="110" spans="1:8" x14ac:dyDescent="0.25">
      <c r="A110" s="322">
        <f t="shared" si="4"/>
        <v>49</v>
      </c>
      <c r="B110" s="124" t="s">
        <v>1238</v>
      </c>
      <c r="C110" s="124" t="s">
        <v>1239</v>
      </c>
      <c r="D110" s="68" t="s">
        <v>995</v>
      </c>
      <c r="E110" s="114"/>
      <c r="F110" s="288" t="s">
        <v>2571</v>
      </c>
      <c r="G110" s="292">
        <v>1</v>
      </c>
    </row>
    <row r="111" spans="1:8" x14ac:dyDescent="0.25">
      <c r="A111" s="322">
        <f t="shared" si="4"/>
        <v>50</v>
      </c>
      <c r="B111" s="293" t="s">
        <v>1150</v>
      </c>
      <c r="C111" s="124" t="s">
        <v>1151</v>
      </c>
      <c r="D111" s="68" t="s">
        <v>998</v>
      </c>
      <c r="E111" s="114"/>
      <c r="F111" s="288" t="s">
        <v>2571</v>
      </c>
      <c r="G111" s="291">
        <v>2</v>
      </c>
    </row>
    <row r="112" spans="1:8" x14ac:dyDescent="0.25">
      <c r="A112" s="322">
        <f t="shared" si="4"/>
        <v>51</v>
      </c>
      <c r="B112" s="124" t="s">
        <v>1240</v>
      </c>
      <c r="C112" s="124" t="s">
        <v>1241</v>
      </c>
      <c r="D112" s="68" t="s">
        <v>995</v>
      </c>
      <c r="E112" s="114"/>
      <c r="F112" s="288" t="s">
        <v>2571</v>
      </c>
      <c r="G112" s="291">
        <v>2</v>
      </c>
    </row>
    <row r="113" spans="1:7" x14ac:dyDescent="0.25">
      <c r="A113" s="322">
        <f t="shared" si="4"/>
        <v>52</v>
      </c>
      <c r="B113" s="112" t="s">
        <v>1090</v>
      </c>
      <c r="C113" s="289" t="s">
        <v>1091</v>
      </c>
      <c r="D113" s="123" t="s">
        <v>1085</v>
      </c>
      <c r="E113" s="114"/>
      <c r="F113" s="288" t="s">
        <v>2571</v>
      </c>
      <c r="G113" s="125">
        <v>3</v>
      </c>
    </row>
    <row r="114" spans="1:7" x14ac:dyDescent="0.25">
      <c r="A114" s="322">
        <f t="shared" si="4"/>
        <v>53</v>
      </c>
      <c r="B114" s="112" t="s">
        <v>1130</v>
      </c>
      <c r="C114" s="290" t="s">
        <v>1091</v>
      </c>
      <c r="D114" s="123" t="s">
        <v>1085</v>
      </c>
      <c r="E114" s="114"/>
      <c r="F114" s="288" t="s">
        <v>2571</v>
      </c>
      <c r="G114" s="125">
        <v>3</v>
      </c>
    </row>
    <row r="115" spans="1:7" x14ac:dyDescent="0.25">
      <c r="A115" s="322">
        <f t="shared" si="4"/>
        <v>54</v>
      </c>
      <c r="B115" s="112" t="s">
        <v>1083</v>
      </c>
      <c r="C115" s="289" t="s">
        <v>1084</v>
      </c>
      <c r="D115" s="123" t="s">
        <v>1085</v>
      </c>
      <c r="E115" s="114"/>
      <c r="F115" s="288" t="s">
        <v>2571</v>
      </c>
      <c r="G115" s="125">
        <v>6</v>
      </c>
    </row>
    <row r="116" spans="1:7" x14ac:dyDescent="0.25">
      <c r="A116" s="322">
        <f t="shared" si="4"/>
        <v>55</v>
      </c>
      <c r="B116" s="297" t="s">
        <v>1300</v>
      </c>
      <c r="C116" s="298" t="s">
        <v>1301</v>
      </c>
      <c r="D116" s="68" t="s">
        <v>1288</v>
      </c>
      <c r="E116" s="114"/>
      <c r="F116" s="288" t="s">
        <v>2571</v>
      </c>
      <c r="G116" s="125">
        <v>2</v>
      </c>
    </row>
    <row r="117" spans="1:7" x14ac:dyDescent="0.25">
      <c r="A117" s="322">
        <f t="shared" si="4"/>
        <v>56</v>
      </c>
      <c r="B117" s="124" t="s">
        <v>1152</v>
      </c>
      <c r="C117" s="124" t="s">
        <v>1153</v>
      </c>
      <c r="D117" s="68" t="s">
        <v>998</v>
      </c>
      <c r="E117" s="114"/>
      <c r="F117" s="288" t="s">
        <v>2571</v>
      </c>
      <c r="G117" s="291">
        <v>2</v>
      </c>
    </row>
    <row r="118" spans="1:7" x14ac:dyDescent="0.25">
      <c r="A118" s="322">
        <f t="shared" si="4"/>
        <v>57</v>
      </c>
      <c r="B118" s="297" t="s">
        <v>1302</v>
      </c>
      <c r="C118" s="298" t="s">
        <v>1303</v>
      </c>
      <c r="D118" s="68" t="s">
        <v>1304</v>
      </c>
      <c r="E118" s="114"/>
      <c r="F118" s="288" t="s">
        <v>2571</v>
      </c>
      <c r="G118" s="125">
        <v>2</v>
      </c>
    </row>
    <row r="119" spans="1:7" x14ac:dyDescent="0.25">
      <c r="A119" s="322">
        <f t="shared" si="4"/>
        <v>58</v>
      </c>
      <c r="B119" s="297" t="s">
        <v>1305</v>
      </c>
      <c r="C119" s="298" t="s">
        <v>1303</v>
      </c>
      <c r="D119" s="68" t="s">
        <v>1304</v>
      </c>
      <c r="E119" s="114"/>
      <c r="F119" s="288" t="s">
        <v>2571</v>
      </c>
      <c r="G119" s="125">
        <v>2</v>
      </c>
    </row>
    <row r="120" spans="1:7" x14ac:dyDescent="0.25">
      <c r="A120" s="322">
        <f t="shared" si="4"/>
        <v>59</v>
      </c>
      <c r="B120" s="297" t="s">
        <v>1306</v>
      </c>
      <c r="C120" s="298" t="s">
        <v>1303</v>
      </c>
      <c r="D120" s="68" t="s">
        <v>1304</v>
      </c>
      <c r="E120" s="114"/>
      <c r="F120" s="288" t="s">
        <v>2571</v>
      </c>
      <c r="G120" s="125">
        <v>2</v>
      </c>
    </row>
    <row r="121" spans="1:7" x14ac:dyDescent="0.25">
      <c r="A121" s="322">
        <f t="shared" si="4"/>
        <v>60</v>
      </c>
      <c r="B121" s="112" t="s">
        <v>1131</v>
      </c>
      <c r="C121" s="290" t="s">
        <v>1132</v>
      </c>
      <c r="D121" s="123" t="s">
        <v>1085</v>
      </c>
      <c r="E121" s="114"/>
      <c r="F121" s="288" t="s">
        <v>2571</v>
      </c>
      <c r="G121" s="125">
        <v>3</v>
      </c>
    </row>
    <row r="122" spans="1:7" x14ac:dyDescent="0.25">
      <c r="A122" s="322">
        <f t="shared" si="4"/>
        <v>61</v>
      </c>
      <c r="B122" s="124" t="s">
        <v>1154</v>
      </c>
      <c r="C122" s="124" t="s">
        <v>1155</v>
      </c>
      <c r="D122" s="68" t="s">
        <v>998</v>
      </c>
      <c r="E122" s="114"/>
      <c r="F122" s="288" t="s">
        <v>2571</v>
      </c>
      <c r="G122" s="291">
        <v>2</v>
      </c>
    </row>
    <row r="123" spans="1:7" x14ac:dyDescent="0.25">
      <c r="A123" s="322">
        <f t="shared" si="4"/>
        <v>62</v>
      </c>
      <c r="B123" s="124" t="s">
        <v>1195</v>
      </c>
      <c r="C123" s="124" t="s">
        <v>1196</v>
      </c>
      <c r="D123" s="68" t="s">
        <v>998</v>
      </c>
      <c r="E123" s="114"/>
      <c r="F123" s="288" t="s">
        <v>2571</v>
      </c>
      <c r="G123" s="291">
        <v>2</v>
      </c>
    </row>
    <row r="124" spans="1:7" x14ac:dyDescent="0.25">
      <c r="A124" s="322">
        <f t="shared" si="4"/>
        <v>63</v>
      </c>
      <c r="B124" s="297" t="s">
        <v>1312</v>
      </c>
      <c r="C124" s="298" t="s">
        <v>1313</v>
      </c>
      <c r="D124" s="68" t="s">
        <v>1288</v>
      </c>
      <c r="E124" s="114"/>
      <c r="F124" s="288" t="s">
        <v>2571</v>
      </c>
      <c r="G124" s="125">
        <v>2</v>
      </c>
    </row>
    <row r="125" spans="1:7" x14ac:dyDescent="0.25">
      <c r="A125" s="322">
        <f t="shared" si="4"/>
        <v>64</v>
      </c>
      <c r="B125" s="112" t="s">
        <v>1323</v>
      </c>
      <c r="C125" s="298" t="s">
        <v>1324</v>
      </c>
      <c r="D125" s="299" t="s">
        <v>1288</v>
      </c>
      <c r="E125" s="114"/>
      <c r="F125" s="288" t="s">
        <v>2571</v>
      </c>
      <c r="G125" s="125">
        <v>2</v>
      </c>
    </row>
    <row r="126" spans="1:7" x14ac:dyDescent="0.25">
      <c r="A126" s="322">
        <f t="shared" si="4"/>
        <v>65</v>
      </c>
      <c r="B126" s="112" t="s">
        <v>1268</v>
      </c>
      <c r="C126" s="285" t="s">
        <v>1269</v>
      </c>
      <c r="D126" s="91" t="s">
        <v>1256</v>
      </c>
      <c r="E126" s="114"/>
      <c r="F126" s="288" t="s">
        <v>2571</v>
      </c>
      <c r="G126" s="151">
        <v>2</v>
      </c>
    </row>
    <row r="127" spans="1:7" x14ac:dyDescent="0.25">
      <c r="A127" s="322">
        <f t="shared" si="4"/>
        <v>66</v>
      </c>
      <c r="B127" s="112" t="s">
        <v>1128</v>
      </c>
      <c r="C127" s="290" t="s">
        <v>1129</v>
      </c>
      <c r="D127" s="123" t="s">
        <v>1085</v>
      </c>
      <c r="E127" s="114"/>
      <c r="F127" s="288" t="s">
        <v>2571</v>
      </c>
      <c r="G127" s="125">
        <v>2</v>
      </c>
    </row>
    <row r="128" spans="1:7" x14ac:dyDescent="0.25">
      <c r="A128" s="322">
        <f t="shared" si="4"/>
        <v>67</v>
      </c>
      <c r="B128" s="112" t="s">
        <v>1106</v>
      </c>
      <c r="C128" s="290" t="s">
        <v>1107</v>
      </c>
      <c r="D128" s="123" t="s">
        <v>1085</v>
      </c>
      <c r="E128" s="114"/>
      <c r="F128" s="288" t="s">
        <v>2571</v>
      </c>
      <c r="G128" s="125">
        <v>2</v>
      </c>
    </row>
    <row r="129" spans="1:7" x14ac:dyDescent="0.25">
      <c r="A129" s="322">
        <f t="shared" ref="A129:A195" si="5">+A128+1</f>
        <v>68</v>
      </c>
      <c r="B129" s="112" t="s">
        <v>1316</v>
      </c>
      <c r="C129" s="298" t="s">
        <v>1313</v>
      </c>
      <c r="D129" s="68" t="s">
        <v>1288</v>
      </c>
      <c r="E129" s="114"/>
      <c r="F129" s="288" t="s">
        <v>2571</v>
      </c>
      <c r="G129" s="125">
        <v>2</v>
      </c>
    </row>
    <row r="130" spans="1:7" x14ac:dyDescent="0.25">
      <c r="A130" s="322">
        <f t="shared" si="5"/>
        <v>69</v>
      </c>
      <c r="B130" s="112" t="s">
        <v>1112</v>
      </c>
      <c r="C130" s="290" t="s">
        <v>1113</v>
      </c>
      <c r="D130" s="123" t="s">
        <v>1085</v>
      </c>
      <c r="E130" s="114"/>
      <c r="F130" s="288" t="s">
        <v>2571</v>
      </c>
      <c r="G130" s="125">
        <v>5</v>
      </c>
    </row>
    <row r="131" spans="1:7" x14ac:dyDescent="0.25">
      <c r="A131" s="322">
        <f t="shared" si="5"/>
        <v>70</v>
      </c>
      <c r="B131" s="112" t="s">
        <v>1251</v>
      </c>
      <c r="C131" s="285" t="s">
        <v>1252</v>
      </c>
      <c r="D131" s="91" t="s">
        <v>1253</v>
      </c>
      <c r="E131" s="114"/>
      <c r="F131" s="288" t="s">
        <v>2571</v>
      </c>
      <c r="G131" s="151">
        <v>2</v>
      </c>
    </row>
    <row r="132" spans="1:7" x14ac:dyDescent="0.25">
      <c r="A132" s="322">
        <f t="shared" si="5"/>
        <v>71</v>
      </c>
      <c r="B132" s="112" t="s">
        <v>1333</v>
      </c>
      <c r="C132" s="298" t="s">
        <v>1332</v>
      </c>
      <c r="D132" s="299" t="s">
        <v>1288</v>
      </c>
      <c r="E132" s="114"/>
      <c r="F132" s="288" t="s">
        <v>2571</v>
      </c>
      <c r="G132" s="125">
        <v>2</v>
      </c>
    </row>
    <row r="133" spans="1:7" x14ac:dyDescent="0.25">
      <c r="A133" s="322">
        <f t="shared" si="5"/>
        <v>72</v>
      </c>
      <c r="B133" s="112" t="s">
        <v>1326</v>
      </c>
      <c r="C133" s="298" t="s">
        <v>1327</v>
      </c>
      <c r="D133" s="299" t="s">
        <v>1288</v>
      </c>
      <c r="E133" s="114"/>
      <c r="F133" s="288" t="s">
        <v>2571</v>
      </c>
      <c r="G133" s="125">
        <v>2</v>
      </c>
    </row>
    <row r="134" spans="1:7" x14ac:dyDescent="0.25">
      <c r="A134" s="322">
        <f t="shared" si="5"/>
        <v>73</v>
      </c>
      <c r="B134" s="124" t="s">
        <v>1156</v>
      </c>
      <c r="C134" s="124" t="s">
        <v>1157</v>
      </c>
      <c r="D134" s="68" t="s">
        <v>998</v>
      </c>
      <c r="E134" s="114"/>
      <c r="F134" s="288" t="s">
        <v>2571</v>
      </c>
      <c r="G134" s="291">
        <v>2</v>
      </c>
    </row>
    <row r="135" spans="1:7" x14ac:dyDescent="0.25">
      <c r="A135" s="322">
        <f t="shared" si="5"/>
        <v>74</v>
      </c>
      <c r="B135" s="124" t="s">
        <v>1197</v>
      </c>
      <c r="C135" s="124" t="s">
        <v>1190</v>
      </c>
      <c r="D135" s="68" t="s">
        <v>998</v>
      </c>
      <c r="E135" s="114"/>
      <c r="F135" s="288" t="s">
        <v>2571</v>
      </c>
      <c r="G135" s="291">
        <v>2</v>
      </c>
    </row>
    <row r="136" spans="1:7" x14ac:dyDescent="0.25">
      <c r="A136" s="322">
        <f t="shared" si="5"/>
        <v>75</v>
      </c>
      <c r="B136" s="124" t="s">
        <v>1204</v>
      </c>
      <c r="C136" s="124" t="s">
        <v>1205</v>
      </c>
      <c r="D136" s="68" t="s">
        <v>998</v>
      </c>
      <c r="E136" s="114"/>
      <c r="F136" s="288" t="s">
        <v>2571</v>
      </c>
      <c r="G136" s="291">
        <v>2</v>
      </c>
    </row>
    <row r="137" spans="1:7" x14ac:dyDescent="0.25">
      <c r="A137" s="322">
        <f t="shared" si="5"/>
        <v>76</v>
      </c>
      <c r="B137" s="112" t="s">
        <v>1264</v>
      </c>
      <c r="C137" s="237" t="s">
        <v>1265</v>
      </c>
      <c r="D137" s="139" t="s">
        <v>1263</v>
      </c>
      <c r="E137" s="114"/>
      <c r="F137" s="288" t="s">
        <v>2571</v>
      </c>
      <c r="G137" s="62">
        <v>2</v>
      </c>
    </row>
    <row r="138" spans="1:7" x14ac:dyDescent="0.25">
      <c r="A138" s="322">
        <f t="shared" si="5"/>
        <v>77</v>
      </c>
      <c r="B138" s="112" t="s">
        <v>1275</v>
      </c>
      <c r="C138" s="284" t="s">
        <v>1276</v>
      </c>
      <c r="D138" s="87" t="s">
        <v>1277</v>
      </c>
      <c r="E138" s="114"/>
      <c r="F138" s="288" t="s">
        <v>2571</v>
      </c>
      <c r="G138" s="62">
        <v>2</v>
      </c>
    </row>
    <row r="139" spans="1:7" x14ac:dyDescent="0.25">
      <c r="A139" s="322">
        <f t="shared" si="5"/>
        <v>78</v>
      </c>
      <c r="B139" s="124" t="s">
        <v>1142</v>
      </c>
      <c r="C139" s="124" t="s">
        <v>1143</v>
      </c>
      <c r="D139" s="68" t="s">
        <v>998</v>
      </c>
      <c r="E139" s="114"/>
      <c r="F139" s="288" t="s">
        <v>2571</v>
      </c>
      <c r="G139" s="291">
        <v>2</v>
      </c>
    </row>
    <row r="140" spans="1:7" x14ac:dyDescent="0.25">
      <c r="A140" s="322">
        <f t="shared" si="5"/>
        <v>79</v>
      </c>
      <c r="B140" s="112" t="s">
        <v>1110</v>
      </c>
      <c r="C140" s="290" t="s">
        <v>1111</v>
      </c>
      <c r="D140" s="123" t="s">
        <v>1085</v>
      </c>
      <c r="E140" s="114"/>
      <c r="F140" s="288" t="s">
        <v>2571</v>
      </c>
      <c r="G140" s="125">
        <v>2</v>
      </c>
    </row>
    <row r="141" spans="1:7" x14ac:dyDescent="0.25">
      <c r="A141" s="322">
        <f t="shared" si="5"/>
        <v>80</v>
      </c>
      <c r="B141" s="124" t="s">
        <v>1158</v>
      </c>
      <c r="C141" s="124" t="s">
        <v>1159</v>
      </c>
      <c r="D141" s="68" t="s">
        <v>998</v>
      </c>
      <c r="E141" s="114"/>
      <c r="F141" s="288" t="s">
        <v>2571</v>
      </c>
      <c r="G141" s="291">
        <v>2</v>
      </c>
    </row>
    <row r="142" spans="1:7" x14ac:dyDescent="0.25">
      <c r="A142" s="322">
        <f t="shared" si="5"/>
        <v>81</v>
      </c>
      <c r="B142" s="112" t="s">
        <v>1133</v>
      </c>
      <c r="C142" s="290" t="s">
        <v>1089</v>
      </c>
      <c r="D142" s="123" t="s">
        <v>1085</v>
      </c>
      <c r="E142" s="114"/>
      <c r="F142" s="288" t="s">
        <v>2571</v>
      </c>
      <c r="G142" s="125">
        <v>3</v>
      </c>
    </row>
    <row r="143" spans="1:7" x14ac:dyDescent="0.25">
      <c r="A143" s="322">
        <f t="shared" si="5"/>
        <v>82</v>
      </c>
      <c r="B143" s="114" t="s">
        <v>1133</v>
      </c>
      <c r="C143" s="290" t="s">
        <v>1089</v>
      </c>
      <c r="D143" s="114" t="s">
        <v>1085</v>
      </c>
      <c r="E143" s="114"/>
      <c r="F143" s="288" t="s">
        <v>2571</v>
      </c>
      <c r="G143" s="125">
        <v>2</v>
      </c>
    </row>
    <row r="144" spans="1:7" ht="30" x14ac:dyDescent="0.25">
      <c r="A144" s="322">
        <f t="shared" si="5"/>
        <v>83</v>
      </c>
      <c r="B144" s="78" t="s">
        <v>1320</v>
      </c>
      <c r="C144" s="298" t="s">
        <v>1321</v>
      </c>
      <c r="D144" s="68" t="s">
        <v>1288</v>
      </c>
      <c r="E144" s="114"/>
      <c r="F144" s="288" t="s">
        <v>2571</v>
      </c>
      <c r="G144" s="125">
        <v>2</v>
      </c>
    </row>
    <row r="145" spans="1:7" x14ac:dyDescent="0.25">
      <c r="A145" s="322">
        <f t="shared" si="5"/>
        <v>84</v>
      </c>
      <c r="B145" s="124" t="s">
        <v>1160</v>
      </c>
      <c r="C145" s="124" t="s">
        <v>1161</v>
      </c>
      <c r="D145" s="68" t="s">
        <v>998</v>
      </c>
      <c r="E145" s="114"/>
      <c r="F145" s="288" t="s">
        <v>2571</v>
      </c>
      <c r="G145" s="291">
        <v>2</v>
      </c>
    </row>
    <row r="146" spans="1:7" x14ac:dyDescent="0.25">
      <c r="A146" s="322">
        <f t="shared" si="5"/>
        <v>85</v>
      </c>
      <c r="B146" s="124" t="s">
        <v>1162</v>
      </c>
      <c r="C146" s="124" t="s">
        <v>1163</v>
      </c>
      <c r="D146" s="68" t="s">
        <v>998</v>
      </c>
      <c r="E146" s="114"/>
      <c r="F146" s="288" t="s">
        <v>2571</v>
      </c>
      <c r="G146" s="291">
        <v>2</v>
      </c>
    </row>
    <row r="147" spans="1:7" x14ac:dyDescent="0.25">
      <c r="A147" s="322">
        <f t="shared" si="5"/>
        <v>86</v>
      </c>
      <c r="B147" s="124" t="s">
        <v>1206</v>
      </c>
      <c r="C147" s="124" t="s">
        <v>1207</v>
      </c>
      <c r="D147" s="68" t="s">
        <v>998</v>
      </c>
      <c r="E147" s="114"/>
      <c r="F147" s="288" t="s">
        <v>2571</v>
      </c>
      <c r="G147" s="291">
        <v>2</v>
      </c>
    </row>
    <row r="148" spans="1:7" x14ac:dyDescent="0.25">
      <c r="A148" s="322">
        <f t="shared" si="5"/>
        <v>87</v>
      </c>
      <c r="B148" s="112" t="s">
        <v>1118</v>
      </c>
      <c r="C148" s="112" t="s">
        <v>1119</v>
      </c>
      <c r="D148" s="123" t="s">
        <v>1085</v>
      </c>
      <c r="E148" s="114"/>
      <c r="F148" s="288" t="s">
        <v>2571</v>
      </c>
      <c r="G148" s="125">
        <v>3</v>
      </c>
    </row>
    <row r="149" spans="1:7" x14ac:dyDescent="0.25">
      <c r="A149" s="322">
        <f t="shared" si="5"/>
        <v>88</v>
      </c>
      <c r="B149" s="112" t="s">
        <v>1120</v>
      </c>
      <c r="C149" s="290" t="s">
        <v>1121</v>
      </c>
      <c r="D149" s="123" t="s">
        <v>1085</v>
      </c>
      <c r="E149" s="114"/>
      <c r="F149" s="288" t="s">
        <v>2571</v>
      </c>
      <c r="G149" s="125">
        <v>3</v>
      </c>
    </row>
    <row r="150" spans="1:7" x14ac:dyDescent="0.25">
      <c r="A150" s="322">
        <f t="shared" si="5"/>
        <v>89</v>
      </c>
      <c r="B150" s="124" t="s">
        <v>1208</v>
      </c>
      <c r="C150" s="124" t="s">
        <v>1209</v>
      </c>
      <c r="D150" s="68" t="s">
        <v>998</v>
      </c>
      <c r="E150" s="114"/>
      <c r="F150" s="288" t="s">
        <v>2571</v>
      </c>
      <c r="G150" s="292">
        <v>1</v>
      </c>
    </row>
    <row r="151" spans="1:7" x14ac:dyDescent="0.25">
      <c r="A151" s="322">
        <f t="shared" si="5"/>
        <v>90</v>
      </c>
      <c r="B151" s="124" t="s">
        <v>1210</v>
      </c>
      <c r="C151" s="124" t="s">
        <v>1211</v>
      </c>
      <c r="D151" s="68" t="s">
        <v>998</v>
      </c>
      <c r="E151" s="114"/>
      <c r="F151" s="288" t="s">
        <v>2571</v>
      </c>
      <c r="G151" s="291">
        <v>2</v>
      </c>
    </row>
    <row r="152" spans="1:7" x14ac:dyDescent="0.25">
      <c r="A152" s="322">
        <f t="shared" si="5"/>
        <v>91</v>
      </c>
      <c r="B152" s="112" t="s">
        <v>1114</v>
      </c>
      <c r="C152" s="290" t="s">
        <v>1115</v>
      </c>
      <c r="D152" s="123" t="s">
        <v>1085</v>
      </c>
      <c r="E152" s="114"/>
      <c r="F152" s="288" t="s">
        <v>2571</v>
      </c>
      <c r="G152" s="125">
        <v>3</v>
      </c>
    </row>
    <row r="153" spans="1:7" x14ac:dyDescent="0.25">
      <c r="A153" s="322">
        <f t="shared" si="5"/>
        <v>92</v>
      </c>
      <c r="B153" s="297" t="s">
        <v>1328</v>
      </c>
      <c r="C153" s="298" t="s">
        <v>1327</v>
      </c>
      <c r="D153" s="299" t="s">
        <v>1288</v>
      </c>
      <c r="E153" s="114"/>
      <c r="F153" s="288" t="s">
        <v>2571</v>
      </c>
      <c r="G153" s="125">
        <v>2</v>
      </c>
    </row>
    <row r="154" spans="1:7" x14ac:dyDescent="0.25">
      <c r="A154" s="322">
        <f t="shared" si="5"/>
        <v>93</v>
      </c>
      <c r="B154" s="112" t="s">
        <v>1096</v>
      </c>
      <c r="C154" s="289" t="s">
        <v>1097</v>
      </c>
      <c r="D154" s="123" t="s">
        <v>1085</v>
      </c>
      <c r="E154" s="114"/>
      <c r="F154" s="288" t="s">
        <v>2571</v>
      </c>
      <c r="G154" s="125">
        <v>3</v>
      </c>
    </row>
    <row r="155" spans="1:7" x14ac:dyDescent="0.25">
      <c r="A155" s="322">
        <f t="shared" si="5"/>
        <v>94</v>
      </c>
      <c r="B155" s="124" t="s">
        <v>1164</v>
      </c>
      <c r="C155" s="124" t="s">
        <v>1024</v>
      </c>
      <c r="D155" s="68" t="s">
        <v>998</v>
      </c>
      <c r="E155" s="114"/>
      <c r="F155" s="288" t="s">
        <v>2571</v>
      </c>
      <c r="G155" s="291">
        <v>2</v>
      </c>
    </row>
    <row r="156" spans="1:7" x14ac:dyDescent="0.25">
      <c r="A156" s="322">
        <f t="shared" si="5"/>
        <v>95</v>
      </c>
      <c r="B156" s="297" t="s">
        <v>1291</v>
      </c>
      <c r="C156" s="298" t="s">
        <v>1292</v>
      </c>
      <c r="D156" s="68" t="s">
        <v>1288</v>
      </c>
      <c r="E156" s="114"/>
      <c r="F156" s="288" t="s">
        <v>2571</v>
      </c>
      <c r="G156" s="125">
        <v>2</v>
      </c>
    </row>
    <row r="157" spans="1:7" x14ac:dyDescent="0.25">
      <c r="A157" s="322">
        <f>+A156+1</f>
        <v>96</v>
      </c>
      <c r="B157" s="297" t="s">
        <v>3696</v>
      </c>
      <c r="C157" s="298"/>
      <c r="D157" s="68"/>
      <c r="E157" s="114"/>
      <c r="F157" s="288"/>
      <c r="G157" s="125">
        <v>1</v>
      </c>
    </row>
    <row r="158" spans="1:7" x14ac:dyDescent="0.25">
      <c r="A158" s="322">
        <f t="shared" ref="A158:A159" si="6">+A157+1</f>
        <v>97</v>
      </c>
      <c r="B158" s="297" t="s">
        <v>3696</v>
      </c>
      <c r="C158" s="298"/>
      <c r="D158" s="68"/>
      <c r="E158" s="114"/>
      <c r="F158" s="288"/>
      <c r="G158" s="125">
        <v>1</v>
      </c>
    </row>
    <row r="159" spans="1:7" x14ac:dyDescent="0.25">
      <c r="A159" s="322">
        <f t="shared" si="6"/>
        <v>98</v>
      </c>
      <c r="B159" s="297" t="s">
        <v>3696</v>
      </c>
      <c r="C159" s="298"/>
      <c r="D159" s="68"/>
      <c r="E159" s="114"/>
      <c r="F159" s="288"/>
      <c r="G159" s="125">
        <v>1</v>
      </c>
    </row>
    <row r="160" spans="1:7" x14ac:dyDescent="0.25">
      <c r="A160" s="322">
        <f>+A156+1</f>
        <v>96</v>
      </c>
      <c r="B160" s="114" t="s">
        <v>1339</v>
      </c>
      <c r="C160" s="298"/>
      <c r="D160" s="114" t="s">
        <v>1085</v>
      </c>
      <c r="E160" s="114"/>
      <c r="F160" s="288" t="s">
        <v>2571</v>
      </c>
      <c r="G160" s="125">
        <v>5</v>
      </c>
    </row>
    <row r="161" spans="1:7" x14ac:dyDescent="0.25">
      <c r="A161" s="322">
        <f t="shared" si="5"/>
        <v>97</v>
      </c>
      <c r="B161" s="112" t="s">
        <v>1125</v>
      </c>
      <c r="C161" s="290" t="s">
        <v>1022</v>
      </c>
      <c r="D161" s="123" t="s">
        <v>1085</v>
      </c>
      <c r="E161" s="114"/>
      <c r="F161" s="288" t="s">
        <v>2571</v>
      </c>
      <c r="G161" s="125">
        <v>3</v>
      </c>
    </row>
    <row r="162" spans="1:7" x14ac:dyDescent="0.25">
      <c r="A162" s="322">
        <f t="shared" si="5"/>
        <v>98</v>
      </c>
      <c r="B162" s="112" t="s">
        <v>1098</v>
      </c>
      <c r="C162" s="289" t="s">
        <v>1099</v>
      </c>
      <c r="D162" s="123" t="s">
        <v>1085</v>
      </c>
      <c r="E162" s="114"/>
      <c r="F162" s="288" t="s">
        <v>2571</v>
      </c>
      <c r="G162" s="125">
        <v>3</v>
      </c>
    </row>
    <row r="163" spans="1:7" x14ac:dyDescent="0.25">
      <c r="A163" s="322">
        <f t="shared" si="5"/>
        <v>99</v>
      </c>
      <c r="B163" s="114" t="s">
        <v>1343</v>
      </c>
      <c r="C163" s="298"/>
      <c r="D163" s="114" t="s">
        <v>1085</v>
      </c>
      <c r="E163" s="114"/>
      <c r="F163" s="288" t="s">
        <v>2571</v>
      </c>
      <c r="G163" s="125">
        <v>2</v>
      </c>
    </row>
    <row r="164" spans="1:7" x14ac:dyDescent="0.25">
      <c r="A164" s="322">
        <f t="shared" si="5"/>
        <v>100</v>
      </c>
      <c r="B164" s="114" t="s">
        <v>1343</v>
      </c>
      <c r="C164" s="298"/>
      <c r="D164" s="114" t="s">
        <v>1085</v>
      </c>
      <c r="E164" s="114"/>
      <c r="F164" s="288" t="s">
        <v>2571</v>
      </c>
      <c r="G164" s="125">
        <v>2</v>
      </c>
    </row>
    <row r="165" spans="1:7" ht="30" x14ac:dyDescent="0.25">
      <c r="A165" s="322">
        <f t="shared" si="5"/>
        <v>101</v>
      </c>
      <c r="B165" s="393" t="s">
        <v>1336</v>
      </c>
      <c r="C165" s="298" t="s">
        <v>1337</v>
      </c>
      <c r="D165" s="114" t="s">
        <v>1085</v>
      </c>
      <c r="E165" s="114"/>
      <c r="F165" s="288" t="s">
        <v>2571</v>
      </c>
      <c r="G165" s="125">
        <v>3</v>
      </c>
    </row>
    <row r="166" spans="1:7" x14ac:dyDescent="0.25">
      <c r="A166" s="322">
        <f t="shared" si="5"/>
        <v>102</v>
      </c>
      <c r="B166" s="124" t="s">
        <v>1165</v>
      </c>
      <c r="C166" s="124" t="s">
        <v>1166</v>
      </c>
      <c r="D166" s="68" t="s">
        <v>998</v>
      </c>
      <c r="E166" s="114"/>
      <c r="F166" s="288" t="s">
        <v>2571</v>
      </c>
      <c r="G166" s="291">
        <v>2</v>
      </c>
    </row>
    <row r="167" spans="1:7" x14ac:dyDescent="0.25">
      <c r="A167" s="322">
        <f t="shared" si="5"/>
        <v>103</v>
      </c>
      <c r="B167" s="112" t="s">
        <v>1257</v>
      </c>
      <c r="C167" s="285" t="s">
        <v>1258</v>
      </c>
      <c r="D167" s="91" t="s">
        <v>995</v>
      </c>
      <c r="E167" s="114"/>
      <c r="F167" s="288" t="s">
        <v>2571</v>
      </c>
      <c r="G167" s="151">
        <v>2</v>
      </c>
    </row>
    <row r="168" spans="1:7" x14ac:dyDescent="0.25">
      <c r="A168" s="322">
        <f t="shared" si="5"/>
        <v>104</v>
      </c>
      <c r="B168" s="124" t="s">
        <v>1167</v>
      </c>
      <c r="C168" s="124" t="s">
        <v>1168</v>
      </c>
      <c r="D168" s="68" t="s">
        <v>998</v>
      </c>
      <c r="E168" s="114"/>
      <c r="F168" s="288" t="s">
        <v>2571</v>
      </c>
      <c r="G168" s="291">
        <v>2</v>
      </c>
    </row>
    <row r="169" spans="1:7" x14ac:dyDescent="0.25">
      <c r="A169" s="322">
        <f t="shared" si="5"/>
        <v>105</v>
      </c>
      <c r="B169" s="112" t="s">
        <v>1314</v>
      </c>
      <c r="C169" s="298" t="s">
        <v>1315</v>
      </c>
      <c r="D169" s="68" t="s">
        <v>1288</v>
      </c>
      <c r="E169" s="114"/>
      <c r="F169" s="288" t="s">
        <v>2571</v>
      </c>
      <c r="G169" s="125">
        <v>2</v>
      </c>
    </row>
    <row r="170" spans="1:7" x14ac:dyDescent="0.25">
      <c r="A170" s="322">
        <f t="shared" si="5"/>
        <v>106</v>
      </c>
      <c r="B170" s="542" t="s">
        <v>1340</v>
      </c>
      <c r="C170" s="298" t="s">
        <v>1341</v>
      </c>
      <c r="D170" s="114" t="s">
        <v>1085</v>
      </c>
      <c r="E170" s="114"/>
      <c r="F170" s="288" t="s">
        <v>2571</v>
      </c>
      <c r="G170" s="125">
        <v>2</v>
      </c>
    </row>
    <row r="171" spans="1:7" x14ac:dyDescent="0.25">
      <c r="A171" s="322">
        <f t="shared" si="5"/>
        <v>107</v>
      </c>
      <c r="B171" s="114" t="s">
        <v>1338</v>
      </c>
      <c r="C171" s="298"/>
      <c r="D171" s="114" t="s">
        <v>1085</v>
      </c>
      <c r="E171" s="114"/>
      <c r="F171" s="288" t="s">
        <v>2571</v>
      </c>
      <c r="G171" s="125">
        <v>5</v>
      </c>
    </row>
    <row r="172" spans="1:7" x14ac:dyDescent="0.25">
      <c r="A172" s="322">
        <f t="shared" si="5"/>
        <v>108</v>
      </c>
      <c r="B172" s="297" t="s">
        <v>1293</v>
      </c>
      <c r="C172" s="298" t="s">
        <v>1294</v>
      </c>
      <c r="D172" s="68" t="s">
        <v>1288</v>
      </c>
      <c r="E172" s="114"/>
      <c r="F172" s="288" t="s">
        <v>2571</v>
      </c>
      <c r="G172" s="125">
        <v>2</v>
      </c>
    </row>
    <row r="173" spans="1:7" x14ac:dyDescent="0.25">
      <c r="A173" s="322">
        <f t="shared" si="5"/>
        <v>109</v>
      </c>
      <c r="B173" s="297" t="s">
        <v>1295</v>
      </c>
      <c r="C173" s="298" t="s">
        <v>1294</v>
      </c>
      <c r="D173" s="68" t="s">
        <v>1288</v>
      </c>
      <c r="E173" s="114"/>
      <c r="F173" s="288" t="s">
        <v>2571</v>
      </c>
      <c r="G173" s="125">
        <v>2</v>
      </c>
    </row>
    <row r="174" spans="1:7" x14ac:dyDescent="0.25">
      <c r="A174" s="322">
        <f t="shared" si="5"/>
        <v>110</v>
      </c>
      <c r="B174" s="124" t="s">
        <v>1169</v>
      </c>
      <c r="C174" s="124" t="s">
        <v>1170</v>
      </c>
      <c r="D174" s="68" t="s">
        <v>998</v>
      </c>
      <c r="E174" s="114"/>
      <c r="F174" s="288" t="s">
        <v>2571</v>
      </c>
      <c r="G174" s="291">
        <v>2</v>
      </c>
    </row>
    <row r="175" spans="1:7" x14ac:dyDescent="0.25">
      <c r="A175" s="322">
        <f t="shared" si="5"/>
        <v>111</v>
      </c>
      <c r="B175" s="124" t="s">
        <v>1183</v>
      </c>
      <c r="C175" s="124" t="s">
        <v>1184</v>
      </c>
      <c r="D175" s="68" t="s">
        <v>998</v>
      </c>
      <c r="E175" s="114"/>
      <c r="F175" s="288" t="s">
        <v>2571</v>
      </c>
      <c r="G175" s="292">
        <v>1</v>
      </c>
    </row>
    <row r="176" spans="1:7" x14ac:dyDescent="0.25">
      <c r="A176" s="322">
        <f t="shared" si="5"/>
        <v>112</v>
      </c>
      <c r="B176" s="124" t="s">
        <v>1185</v>
      </c>
      <c r="C176" s="124" t="s">
        <v>1186</v>
      </c>
      <c r="D176" s="68" t="s">
        <v>998</v>
      </c>
      <c r="E176" s="114"/>
      <c r="F176" s="288" t="s">
        <v>2571</v>
      </c>
      <c r="G176" s="292">
        <v>1</v>
      </c>
    </row>
    <row r="177" spans="1:7" x14ac:dyDescent="0.25">
      <c r="A177" s="322">
        <f t="shared" si="5"/>
        <v>113</v>
      </c>
      <c r="B177" s="124" t="s">
        <v>1212</v>
      </c>
      <c r="C177" s="124" t="s">
        <v>1213</v>
      </c>
      <c r="D177" s="68" t="s">
        <v>998</v>
      </c>
      <c r="E177" s="114"/>
      <c r="F177" s="288" t="s">
        <v>2571</v>
      </c>
      <c r="G177" s="291">
        <v>2</v>
      </c>
    </row>
    <row r="178" spans="1:7" x14ac:dyDescent="0.25">
      <c r="A178" s="322">
        <f t="shared" si="5"/>
        <v>114</v>
      </c>
      <c r="B178" s="124" t="s">
        <v>1171</v>
      </c>
      <c r="C178" s="124" t="s">
        <v>1024</v>
      </c>
      <c r="D178" s="68" t="s">
        <v>998</v>
      </c>
      <c r="E178" s="114"/>
      <c r="F178" s="288" t="s">
        <v>2571</v>
      </c>
      <c r="G178" s="291">
        <v>2</v>
      </c>
    </row>
    <row r="179" spans="1:7" x14ac:dyDescent="0.25">
      <c r="A179" s="322">
        <f t="shared" si="5"/>
        <v>115</v>
      </c>
      <c r="B179" s="124" t="s">
        <v>1214</v>
      </c>
      <c r="C179" s="124" t="s">
        <v>1215</v>
      </c>
      <c r="D179" s="68" t="s">
        <v>998</v>
      </c>
      <c r="E179" s="114"/>
      <c r="F179" s="288" t="s">
        <v>2571</v>
      </c>
      <c r="G179" s="291">
        <v>2</v>
      </c>
    </row>
    <row r="180" spans="1:7" x14ac:dyDescent="0.25">
      <c r="A180" s="322">
        <f t="shared" si="5"/>
        <v>116</v>
      </c>
      <c r="B180" s="124" t="s">
        <v>1242</v>
      </c>
      <c r="C180" s="124" t="s">
        <v>1243</v>
      </c>
      <c r="D180" s="68" t="s">
        <v>995</v>
      </c>
      <c r="E180" s="114"/>
      <c r="F180" s="288" t="s">
        <v>2571</v>
      </c>
      <c r="G180" s="291">
        <v>2</v>
      </c>
    </row>
    <row r="181" spans="1:7" x14ac:dyDescent="0.25">
      <c r="A181" s="322">
        <f t="shared" si="5"/>
        <v>117</v>
      </c>
      <c r="B181" s="124" t="s">
        <v>1144</v>
      </c>
      <c r="C181" s="124" t="s">
        <v>1145</v>
      </c>
      <c r="D181" s="68" t="s">
        <v>998</v>
      </c>
      <c r="E181" s="114"/>
      <c r="F181" s="288" t="s">
        <v>2571</v>
      </c>
      <c r="G181" s="292">
        <v>1</v>
      </c>
    </row>
    <row r="182" spans="1:7" x14ac:dyDescent="0.25">
      <c r="A182" s="322">
        <f t="shared" si="5"/>
        <v>118</v>
      </c>
      <c r="B182" s="124" t="s">
        <v>1198</v>
      </c>
      <c r="C182" s="124" t="s">
        <v>1194</v>
      </c>
      <c r="D182" s="68" t="s">
        <v>998</v>
      </c>
      <c r="E182" s="114"/>
      <c r="F182" s="288" t="s">
        <v>2571</v>
      </c>
      <c r="G182" s="291">
        <v>2</v>
      </c>
    </row>
    <row r="183" spans="1:7" x14ac:dyDescent="0.25">
      <c r="A183" s="322">
        <f t="shared" si="5"/>
        <v>119</v>
      </c>
      <c r="B183" s="114" t="s">
        <v>1350</v>
      </c>
      <c r="C183" s="298" t="s">
        <v>1351</v>
      </c>
      <c r="D183" s="114" t="s">
        <v>1085</v>
      </c>
      <c r="E183" s="114"/>
      <c r="F183" s="288" t="s">
        <v>2571</v>
      </c>
      <c r="G183" s="125">
        <v>1</v>
      </c>
    </row>
    <row r="184" spans="1:7" x14ac:dyDescent="0.25">
      <c r="A184" s="322">
        <f t="shared" si="5"/>
        <v>120</v>
      </c>
      <c r="B184" s="64" t="s">
        <v>1283</v>
      </c>
      <c r="C184" s="64" t="s">
        <v>1284</v>
      </c>
      <c r="D184" s="68" t="s">
        <v>1285</v>
      </c>
      <c r="E184" s="114"/>
      <c r="F184" s="288" t="s">
        <v>2571</v>
      </c>
      <c r="G184" s="125">
        <v>2</v>
      </c>
    </row>
    <row r="185" spans="1:7" ht="30" x14ac:dyDescent="0.25">
      <c r="A185" s="322">
        <f t="shared" si="5"/>
        <v>121</v>
      </c>
      <c r="B185" s="78" t="s">
        <v>1266</v>
      </c>
      <c r="C185" s="285" t="s">
        <v>1267</v>
      </c>
      <c r="D185" s="91" t="s">
        <v>1256</v>
      </c>
      <c r="E185" s="114"/>
      <c r="F185" s="288" t="s">
        <v>2571</v>
      </c>
      <c r="G185" s="62">
        <v>2</v>
      </c>
    </row>
    <row r="186" spans="1:7" x14ac:dyDescent="0.25">
      <c r="A186" s="322">
        <f t="shared" si="5"/>
        <v>122</v>
      </c>
      <c r="B186" s="124" t="s">
        <v>1244</v>
      </c>
      <c r="C186" s="124" t="s">
        <v>1245</v>
      </c>
      <c r="D186" s="68" t="s">
        <v>995</v>
      </c>
      <c r="E186" s="114"/>
      <c r="F186" s="288" t="s">
        <v>2571</v>
      </c>
      <c r="G186" s="291">
        <v>2</v>
      </c>
    </row>
    <row r="187" spans="1:7" x14ac:dyDescent="0.25">
      <c r="A187" s="322">
        <f t="shared" si="5"/>
        <v>123</v>
      </c>
      <c r="B187" s="112" t="s">
        <v>1117</v>
      </c>
      <c r="C187" s="290" t="s">
        <v>1101</v>
      </c>
      <c r="D187" s="123" t="s">
        <v>1085</v>
      </c>
      <c r="E187" s="114"/>
      <c r="F187" s="288" t="s">
        <v>2571</v>
      </c>
      <c r="G187" s="125">
        <v>3</v>
      </c>
    </row>
    <row r="188" spans="1:7" x14ac:dyDescent="0.25">
      <c r="A188" s="322">
        <f t="shared" si="5"/>
        <v>124</v>
      </c>
      <c r="B188" s="124" t="s">
        <v>1172</v>
      </c>
      <c r="C188" s="124" t="s">
        <v>1173</v>
      </c>
      <c r="D188" s="68" t="s">
        <v>998</v>
      </c>
      <c r="E188" s="114"/>
      <c r="F188" s="288" t="s">
        <v>2571</v>
      </c>
      <c r="G188" s="291">
        <v>2</v>
      </c>
    </row>
    <row r="189" spans="1:7" x14ac:dyDescent="0.25">
      <c r="A189" s="322">
        <f t="shared" si="5"/>
        <v>125</v>
      </c>
      <c r="B189" s="114" t="s">
        <v>1334</v>
      </c>
      <c r="C189" s="298" t="s">
        <v>1335</v>
      </c>
      <c r="D189" s="114" t="s">
        <v>1085</v>
      </c>
      <c r="E189" s="114"/>
      <c r="F189" s="288" t="s">
        <v>2571</v>
      </c>
      <c r="G189" s="125">
        <v>1</v>
      </c>
    </row>
    <row r="190" spans="1:7" x14ac:dyDescent="0.25">
      <c r="A190" s="322">
        <f t="shared" si="5"/>
        <v>126</v>
      </c>
      <c r="B190" s="124" t="s">
        <v>1199</v>
      </c>
      <c r="C190" s="124" t="s">
        <v>1194</v>
      </c>
      <c r="D190" s="68" t="s">
        <v>998</v>
      </c>
      <c r="E190" s="114"/>
      <c r="F190" s="288" t="s">
        <v>2571</v>
      </c>
      <c r="G190" s="291">
        <v>2</v>
      </c>
    </row>
    <row r="191" spans="1:7" x14ac:dyDescent="0.25">
      <c r="A191" s="322">
        <f t="shared" si="5"/>
        <v>127</v>
      </c>
      <c r="B191" s="114" t="s">
        <v>1347</v>
      </c>
      <c r="C191" s="298"/>
      <c r="D191" s="114" t="s">
        <v>1085</v>
      </c>
      <c r="E191" s="114"/>
      <c r="F191" s="288" t="s">
        <v>2571</v>
      </c>
      <c r="G191" s="125">
        <v>2</v>
      </c>
    </row>
    <row r="192" spans="1:7" x14ac:dyDescent="0.25">
      <c r="A192" s="322">
        <f t="shared" si="5"/>
        <v>128</v>
      </c>
      <c r="B192" s="114" t="s">
        <v>1344</v>
      </c>
      <c r="C192" s="298"/>
      <c r="D192" s="114" t="s">
        <v>1085</v>
      </c>
      <c r="E192" s="114"/>
      <c r="F192" s="288" t="s">
        <v>2571</v>
      </c>
      <c r="G192" s="125">
        <v>2</v>
      </c>
    </row>
    <row r="193" spans="1:7" x14ac:dyDescent="0.25">
      <c r="A193" s="322">
        <f t="shared" si="5"/>
        <v>129</v>
      </c>
      <c r="B193" s="114" t="s">
        <v>1346</v>
      </c>
      <c r="C193" s="298"/>
      <c r="D193" s="114" t="s">
        <v>1085</v>
      </c>
      <c r="E193" s="114"/>
      <c r="F193" s="288" t="s">
        <v>2571</v>
      </c>
      <c r="G193" s="125">
        <v>2</v>
      </c>
    </row>
    <row r="194" spans="1:7" x14ac:dyDescent="0.25">
      <c r="A194" s="322">
        <f t="shared" si="5"/>
        <v>130</v>
      </c>
      <c r="B194" s="114" t="s">
        <v>1345</v>
      </c>
      <c r="C194" s="298"/>
      <c r="D194" s="114" t="s">
        <v>1085</v>
      </c>
      <c r="E194" s="114"/>
      <c r="F194" s="288" t="s">
        <v>2571</v>
      </c>
      <c r="G194" s="125">
        <v>2</v>
      </c>
    </row>
    <row r="195" spans="1:7" x14ac:dyDescent="0.25">
      <c r="A195" s="322">
        <f t="shared" si="5"/>
        <v>131</v>
      </c>
      <c r="B195" s="112" t="s">
        <v>1254</v>
      </c>
      <c r="C195" s="285" t="s">
        <v>1255</v>
      </c>
      <c r="D195" s="91" t="s">
        <v>1256</v>
      </c>
      <c r="E195" s="114"/>
      <c r="F195" s="288" t="s">
        <v>2571</v>
      </c>
      <c r="G195" s="151">
        <v>2</v>
      </c>
    </row>
    <row r="196" spans="1:7" x14ac:dyDescent="0.25">
      <c r="A196" s="322">
        <f t="shared" ref="A196:A216" si="7">+A195+1</f>
        <v>132</v>
      </c>
      <c r="B196" s="124" t="s">
        <v>1231</v>
      </c>
      <c r="C196" s="124" t="s">
        <v>1232</v>
      </c>
      <c r="D196" s="68" t="s">
        <v>1225</v>
      </c>
      <c r="E196" s="114"/>
      <c r="F196" s="288" t="s">
        <v>2571</v>
      </c>
      <c r="G196" s="291">
        <v>2</v>
      </c>
    </row>
    <row r="197" spans="1:7" x14ac:dyDescent="0.25">
      <c r="A197" s="322">
        <f t="shared" si="7"/>
        <v>133</v>
      </c>
      <c r="B197" s="124" t="s">
        <v>1174</v>
      </c>
      <c r="C197" s="124" t="s">
        <v>1175</v>
      </c>
      <c r="D197" s="68" t="s">
        <v>998</v>
      </c>
      <c r="E197" s="114"/>
      <c r="F197" s="288" t="s">
        <v>2571</v>
      </c>
      <c r="G197" s="291">
        <v>2</v>
      </c>
    </row>
    <row r="198" spans="1:7" x14ac:dyDescent="0.25">
      <c r="A198" s="322">
        <f t="shared" si="7"/>
        <v>134</v>
      </c>
      <c r="B198" s="297" t="s">
        <v>1286</v>
      </c>
      <c r="C198" s="298" t="s">
        <v>1287</v>
      </c>
      <c r="D198" s="68" t="s">
        <v>1288</v>
      </c>
      <c r="E198" s="114"/>
      <c r="F198" s="288" t="s">
        <v>2571</v>
      </c>
      <c r="G198" s="125">
        <v>2</v>
      </c>
    </row>
    <row r="199" spans="1:7" x14ac:dyDescent="0.25">
      <c r="A199" s="322">
        <f t="shared" si="7"/>
        <v>135</v>
      </c>
      <c r="B199" s="297" t="s">
        <v>1289</v>
      </c>
      <c r="C199" s="298" t="s">
        <v>1287</v>
      </c>
      <c r="D199" s="68" t="s">
        <v>1288</v>
      </c>
      <c r="E199" s="114"/>
      <c r="F199" s="288" t="s">
        <v>2571</v>
      </c>
      <c r="G199" s="125">
        <v>2</v>
      </c>
    </row>
    <row r="200" spans="1:7" x14ac:dyDescent="0.25">
      <c r="A200" s="322">
        <f t="shared" si="7"/>
        <v>136</v>
      </c>
      <c r="B200" s="297" t="s">
        <v>1290</v>
      </c>
      <c r="C200" s="298" t="s">
        <v>1287</v>
      </c>
      <c r="D200" s="68" t="s">
        <v>1288</v>
      </c>
      <c r="E200" s="114"/>
      <c r="F200" s="288" t="s">
        <v>2571</v>
      </c>
      <c r="G200" s="125">
        <v>2</v>
      </c>
    </row>
    <row r="201" spans="1:7" x14ac:dyDescent="0.25">
      <c r="A201" s="322">
        <f t="shared" si="7"/>
        <v>137</v>
      </c>
      <c r="B201" s="124" t="s">
        <v>1246</v>
      </c>
      <c r="C201" s="124" t="s">
        <v>1247</v>
      </c>
      <c r="D201" s="68" t="s">
        <v>995</v>
      </c>
      <c r="E201" s="114"/>
      <c r="F201" s="288" t="s">
        <v>2571</v>
      </c>
      <c r="G201" s="292">
        <v>1</v>
      </c>
    </row>
    <row r="202" spans="1:7" x14ac:dyDescent="0.25">
      <c r="A202" s="322">
        <f t="shared" si="7"/>
        <v>138</v>
      </c>
      <c r="B202" s="124" t="s">
        <v>1176</v>
      </c>
      <c r="C202" s="124" t="s">
        <v>1177</v>
      </c>
      <c r="D202" s="68" t="s">
        <v>998</v>
      </c>
      <c r="E202" s="114"/>
      <c r="F202" s="288" t="s">
        <v>2571</v>
      </c>
      <c r="G202" s="291">
        <v>2</v>
      </c>
    </row>
    <row r="203" spans="1:7" x14ac:dyDescent="0.25">
      <c r="A203" s="322">
        <f t="shared" si="7"/>
        <v>139</v>
      </c>
      <c r="B203" s="124" t="s">
        <v>1178</v>
      </c>
      <c r="C203" s="124" t="s">
        <v>1141</v>
      </c>
      <c r="D203" s="68" t="s">
        <v>998</v>
      </c>
      <c r="E203" s="114"/>
      <c r="F203" s="288" t="s">
        <v>2571</v>
      </c>
      <c r="G203" s="291">
        <v>2</v>
      </c>
    </row>
    <row r="204" spans="1:7" x14ac:dyDescent="0.25">
      <c r="A204" s="322">
        <f t="shared" si="7"/>
        <v>140</v>
      </c>
      <c r="B204" s="112" t="s">
        <v>1322</v>
      </c>
      <c r="C204" s="298" t="s">
        <v>1321</v>
      </c>
      <c r="D204" s="68" t="s">
        <v>1288</v>
      </c>
      <c r="E204" s="114"/>
      <c r="F204" s="288" t="s">
        <v>2571</v>
      </c>
      <c r="G204" s="125">
        <v>2</v>
      </c>
    </row>
    <row r="205" spans="1:7" x14ac:dyDescent="0.25">
      <c r="A205" s="322">
        <f t="shared" si="7"/>
        <v>141</v>
      </c>
      <c r="B205" s="112" t="s">
        <v>1307</v>
      </c>
      <c r="C205" s="298" t="s">
        <v>1294</v>
      </c>
      <c r="D205" s="68" t="s">
        <v>1288</v>
      </c>
      <c r="E205" s="114"/>
      <c r="F205" s="288" t="s">
        <v>2571</v>
      </c>
      <c r="G205" s="125">
        <v>2</v>
      </c>
    </row>
    <row r="206" spans="1:7" x14ac:dyDescent="0.25">
      <c r="A206" s="322">
        <f t="shared" si="7"/>
        <v>142</v>
      </c>
      <c r="B206" s="297" t="s">
        <v>1331</v>
      </c>
      <c r="C206" s="298" t="s">
        <v>1332</v>
      </c>
      <c r="D206" s="299" t="s">
        <v>1288</v>
      </c>
      <c r="E206" s="114"/>
      <c r="F206" s="288" t="s">
        <v>2571</v>
      </c>
      <c r="G206" s="125">
        <v>2</v>
      </c>
    </row>
    <row r="207" spans="1:7" x14ac:dyDescent="0.25">
      <c r="A207" s="322">
        <f t="shared" si="7"/>
        <v>143</v>
      </c>
      <c r="B207" s="112" t="s">
        <v>1308</v>
      </c>
      <c r="C207" s="298" t="s">
        <v>1309</v>
      </c>
      <c r="D207" s="68" t="s">
        <v>1288</v>
      </c>
      <c r="E207" s="114"/>
      <c r="F207" s="288" t="s">
        <v>2571</v>
      </c>
      <c r="G207" s="125">
        <v>2</v>
      </c>
    </row>
    <row r="208" spans="1:7" x14ac:dyDescent="0.25">
      <c r="A208" s="322">
        <f t="shared" si="7"/>
        <v>144</v>
      </c>
      <c r="B208" s="112" t="s">
        <v>1310</v>
      </c>
      <c r="C208" s="298" t="s">
        <v>1309</v>
      </c>
      <c r="D208" s="68" t="s">
        <v>1288</v>
      </c>
      <c r="E208" s="114"/>
      <c r="F208" s="288" t="s">
        <v>2571</v>
      </c>
      <c r="G208" s="125">
        <v>2</v>
      </c>
    </row>
    <row r="209" spans="1:7" x14ac:dyDescent="0.25">
      <c r="A209" s="322">
        <f t="shared" si="7"/>
        <v>145</v>
      </c>
      <c r="B209" s="112" t="s">
        <v>1102</v>
      </c>
      <c r="C209" s="290" t="s">
        <v>1103</v>
      </c>
      <c r="D209" s="123" t="s">
        <v>1085</v>
      </c>
      <c r="E209" s="114"/>
      <c r="F209" s="288" t="s">
        <v>2571</v>
      </c>
      <c r="G209" s="125">
        <v>3</v>
      </c>
    </row>
    <row r="210" spans="1:7" x14ac:dyDescent="0.25">
      <c r="A210" s="322">
        <f t="shared" si="7"/>
        <v>146</v>
      </c>
      <c r="B210" s="124" t="s">
        <v>1233</v>
      </c>
      <c r="C210" s="124" t="s">
        <v>1234</v>
      </c>
      <c r="D210" s="68" t="s">
        <v>1225</v>
      </c>
      <c r="E210" s="114"/>
      <c r="F210" s="288" t="s">
        <v>2571</v>
      </c>
      <c r="G210" s="291">
        <v>2</v>
      </c>
    </row>
    <row r="211" spans="1:7" x14ac:dyDescent="0.25">
      <c r="A211" s="322">
        <f t="shared" si="7"/>
        <v>147</v>
      </c>
      <c r="B211" s="127" t="s">
        <v>1248</v>
      </c>
      <c r="C211" s="127" t="s">
        <v>1249</v>
      </c>
      <c r="D211" s="128" t="s">
        <v>995</v>
      </c>
      <c r="E211" s="114"/>
      <c r="F211" s="288" t="s">
        <v>2571</v>
      </c>
      <c r="G211" s="294">
        <v>1</v>
      </c>
    </row>
    <row r="212" spans="1:7" x14ac:dyDescent="0.25">
      <c r="A212" s="322">
        <f t="shared" si="7"/>
        <v>148</v>
      </c>
      <c r="B212" s="112" t="s">
        <v>1086</v>
      </c>
      <c r="C212" s="289" t="s">
        <v>1087</v>
      </c>
      <c r="D212" s="123" t="s">
        <v>1085</v>
      </c>
      <c r="E212" s="114"/>
      <c r="F212" s="288" t="s">
        <v>2571</v>
      </c>
      <c r="G212" s="125">
        <v>5</v>
      </c>
    </row>
    <row r="213" spans="1:7" x14ac:dyDescent="0.25">
      <c r="A213" s="322">
        <f t="shared" si="7"/>
        <v>149</v>
      </c>
      <c r="B213" s="124" t="s">
        <v>1179</v>
      </c>
      <c r="C213" s="124" t="s">
        <v>1180</v>
      </c>
      <c r="D213" s="68" t="s">
        <v>998</v>
      </c>
      <c r="E213" s="114"/>
      <c r="F213" s="288" t="s">
        <v>2571</v>
      </c>
      <c r="G213" s="291">
        <v>2</v>
      </c>
    </row>
    <row r="214" spans="1:7" x14ac:dyDescent="0.25">
      <c r="A214" s="322">
        <f t="shared" si="7"/>
        <v>150</v>
      </c>
      <c r="B214" s="124" t="s">
        <v>1216</v>
      </c>
      <c r="C214" s="124" t="s">
        <v>1217</v>
      </c>
      <c r="D214" s="68" t="s">
        <v>1218</v>
      </c>
      <c r="E214" s="114"/>
      <c r="F214" s="288" t="s">
        <v>2571</v>
      </c>
      <c r="G214" s="291">
        <v>2</v>
      </c>
    </row>
    <row r="215" spans="1:7" x14ac:dyDescent="0.25">
      <c r="A215" s="322">
        <f t="shared" si="7"/>
        <v>151</v>
      </c>
      <c r="B215" s="124" t="s">
        <v>1250</v>
      </c>
      <c r="C215" s="124" t="s">
        <v>1237</v>
      </c>
      <c r="D215" s="68" t="s">
        <v>995</v>
      </c>
      <c r="E215" s="114"/>
      <c r="F215" s="288" t="s">
        <v>2571</v>
      </c>
      <c r="G215" s="291">
        <v>2</v>
      </c>
    </row>
    <row r="216" spans="1:7" x14ac:dyDescent="0.25">
      <c r="A216" s="322">
        <f t="shared" si="7"/>
        <v>152</v>
      </c>
      <c r="B216" s="124" t="s">
        <v>1181</v>
      </c>
      <c r="C216" s="124" t="s">
        <v>1182</v>
      </c>
      <c r="D216" s="68" t="s">
        <v>998</v>
      </c>
      <c r="E216" s="114"/>
      <c r="F216" s="288" t="s">
        <v>2571</v>
      </c>
      <c r="G216" s="291">
        <v>2</v>
      </c>
    </row>
    <row r="217" spans="1:7" ht="18.75" x14ac:dyDescent="0.3">
      <c r="A217" s="278">
        <f>+A216</f>
        <v>152</v>
      </c>
      <c r="G217" s="115">
        <f>SUM(G62:G216)</f>
        <v>336</v>
      </c>
    </row>
    <row r="219" spans="1:7" ht="18.75" x14ac:dyDescent="0.3">
      <c r="E219" s="144" t="s">
        <v>250</v>
      </c>
      <c r="F219" s="144" t="s">
        <v>99</v>
      </c>
      <c r="G219" s="144" t="s">
        <v>172</v>
      </c>
    </row>
    <row r="220" spans="1:7" ht="18.75" x14ac:dyDescent="0.3">
      <c r="E220" s="7"/>
      <c r="F220" s="145">
        <f>+A217</f>
        <v>152</v>
      </c>
      <c r="G220" s="146">
        <f>+G217</f>
        <v>336</v>
      </c>
    </row>
  </sheetData>
  <sortState ref="B43:G54">
    <sortCondition ref="B43"/>
  </sortState>
  <mergeCells count="1">
    <mergeCell ref="C60:C6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ABOG</vt:lpstr>
      <vt:lpstr>AGROBIO</vt:lpstr>
      <vt:lpstr>AGRONEG</vt:lpstr>
      <vt:lpstr>D.T.SUS</vt:lpstr>
      <vt:lpstr>ENFER</vt:lpstr>
      <vt:lpstr>GEOF</vt:lpstr>
      <vt:lpstr>SIST. BIO</vt:lpstr>
      <vt:lpstr>TELEM</vt:lpstr>
      <vt:lpstr>L.HISP</vt:lpstr>
      <vt:lpstr>MCP</vt:lpstr>
      <vt:lpstr>MVZ</vt:lpstr>
      <vt:lpstr>NEG. INT</vt:lpstr>
      <vt:lpstr>NUTR</vt:lpstr>
      <vt:lpstr>PERIO</vt:lpstr>
      <vt:lpstr>PSICO</vt:lpstr>
      <vt:lpstr>SLPCE</vt:lpstr>
      <vt:lpstr>T. SOC</vt:lpstr>
      <vt:lpstr>Ma. A.N.</vt:lpstr>
      <vt:lpstr>Ma. CCOAN</vt:lpstr>
      <vt:lpstr>Ma. Der</vt:lpstr>
      <vt:lpstr>Ma. E. Terr</vt:lpstr>
      <vt:lpstr>Ma. PCVS</vt:lpstr>
      <vt:lpstr>Ma. CSP</vt:lpstr>
      <vt:lpstr>DOAN</vt:lpstr>
      <vt:lpstr>DPCVS</vt:lpstr>
      <vt:lpstr>No adquirido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Zuñiga, M. Guadalupe</dc:creator>
  <cp:lastModifiedBy>Rodríguez Anaya, Azucena</cp:lastModifiedBy>
  <dcterms:created xsi:type="dcterms:W3CDTF">2014-09-22T15:17:57Z</dcterms:created>
  <dcterms:modified xsi:type="dcterms:W3CDTF">2017-03-23T20:01:21Z</dcterms:modified>
</cp:coreProperties>
</file>